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8_{92BF9C29-E688-44E4-AF10-CCEB2FB6FDBF}" xr6:coauthVersionLast="47" xr6:coauthVersionMax="47" xr10:uidLastSave="{00000000-0000-0000-0000-000000000000}"/>
  <bookViews>
    <workbookView xWindow="-120" yWindow="-120" windowWidth="29040" windowHeight="15840" xr2:uid="{00000000-000D-0000-FFFF-FFFF00000000}"/>
  </bookViews>
  <sheets>
    <sheet name="КАЗ" sheetId="11" r:id="rId1"/>
  </sheets>
  <definedNames>
    <definedName name="_xlnm._FilterDatabase" localSheetId="0" hidden="1">КАЗ!$B$1:$B$426</definedName>
    <definedName name="_xlnm.Print_Titles" localSheetId="0">КАЗ!$6:$7</definedName>
    <definedName name="_xlnm.Print_Area" localSheetId="0">КАЗ!$A$1:$P$481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33" i="11" l="1"/>
  <c r="I329" i="11" s="1"/>
  <c r="K333" i="11"/>
  <c r="K329" i="11" s="1"/>
  <c r="H262" i="11"/>
  <c r="I262" i="11"/>
  <c r="M262" i="11"/>
  <c r="G99" i="11"/>
  <c r="G97" i="11" s="1"/>
  <c r="L98" i="11"/>
  <c r="L97" i="11" s="1"/>
  <c r="M98" i="11"/>
  <c r="M97" i="11" s="1"/>
  <c r="G107" i="11"/>
  <c r="G106" i="11" s="1"/>
  <c r="H107" i="11"/>
  <c r="H106" i="11" s="1"/>
  <c r="I107" i="11"/>
  <c r="I106" i="11" s="1"/>
  <c r="G114" i="11"/>
  <c r="G113" i="11" s="1"/>
  <c r="H120" i="11"/>
  <c r="H119" i="11" s="1"/>
  <c r="K120" i="11"/>
  <c r="K119" i="11" s="1"/>
  <c r="L120" i="11"/>
  <c r="L119" i="11" s="1"/>
  <c r="H127" i="11"/>
  <c r="H126" i="11" s="1"/>
  <c r="K127" i="11"/>
  <c r="K126" i="11" s="1"/>
  <c r="L127" i="11"/>
  <c r="L126" i="11" s="1"/>
  <c r="L84" i="11"/>
  <c r="L85" i="11" s="1"/>
  <c r="K84" i="11"/>
  <c r="K85" i="11" s="1"/>
  <c r="J84" i="11"/>
  <c r="J85" i="11" s="1"/>
  <c r="I84" i="11"/>
  <c r="I85" i="11" s="1"/>
  <c r="H84" i="11"/>
  <c r="H85" i="11" s="1"/>
  <c r="G84" i="11"/>
  <c r="G85" i="11" s="1"/>
  <c r="M84" i="11"/>
  <c r="M85" i="11" s="1"/>
  <c r="I391" i="11"/>
  <c r="I387" i="11" s="1"/>
  <c r="H378" i="11"/>
  <c r="H374" i="11" s="1"/>
  <c r="H322" i="11"/>
  <c r="H320" i="11" s="1"/>
  <c r="I322" i="11"/>
  <c r="I320" i="11" s="1"/>
  <c r="J322" i="11"/>
  <c r="J320" i="11" s="1"/>
  <c r="K321" i="11"/>
  <c r="K320" i="11" s="1"/>
  <c r="L321" i="11"/>
  <c r="L320" i="11" s="1"/>
  <c r="G273" i="11"/>
  <c r="G271" i="11" s="1"/>
  <c r="H249" i="11"/>
  <c r="H247" i="11" s="1"/>
  <c r="I249" i="11"/>
  <c r="I247" i="11" s="1"/>
  <c r="J249" i="11"/>
  <c r="J247" i="11" s="1"/>
  <c r="G236" i="11"/>
  <c r="G234" i="11" s="1"/>
  <c r="H236" i="11"/>
  <c r="I236" i="11"/>
  <c r="I234" i="11" s="1"/>
  <c r="H208" i="11"/>
  <c r="H206" i="11" s="1"/>
  <c r="J208" i="11"/>
  <c r="J206" i="11" s="1"/>
  <c r="K208" i="11"/>
  <c r="K206" i="11" s="1"/>
  <c r="L208" i="11"/>
  <c r="L206" i="11" s="1"/>
  <c r="G202" i="11"/>
  <c r="G200" i="11" s="1"/>
  <c r="H202" i="11"/>
  <c r="H200" i="11" s="1"/>
  <c r="H194" i="11"/>
  <c r="H192" i="11" s="1"/>
  <c r="H185" i="11"/>
  <c r="H183" i="11" s="1"/>
  <c r="I185" i="11"/>
  <c r="I183" i="11" s="1"/>
  <c r="J185" i="11"/>
  <c r="J183" i="11" s="1"/>
  <c r="J172" i="11"/>
  <c r="J170" i="11" s="1"/>
  <c r="K172" i="11"/>
  <c r="K170" i="11" s="1"/>
  <c r="L172" i="11"/>
  <c r="L170" i="11" s="1"/>
  <c r="M172" i="11"/>
  <c r="M170" i="11" s="1"/>
  <c r="G159" i="11"/>
  <c r="G158" i="11" s="1"/>
  <c r="H159" i="11"/>
  <c r="H158" i="11" s="1"/>
  <c r="J159" i="11"/>
  <c r="J158" i="11" s="1"/>
  <c r="K159" i="11"/>
  <c r="K158" i="11" s="1"/>
  <c r="L158" i="11"/>
  <c r="L159" i="11"/>
  <c r="M158" i="11"/>
  <c r="M159" i="11"/>
  <c r="H144" i="11"/>
  <c r="H145" i="11"/>
  <c r="I144" i="11"/>
  <c r="I145" i="11"/>
  <c r="H135" i="11"/>
  <c r="L135" i="11"/>
  <c r="L133" i="11" s="1"/>
  <c r="I407" i="11" l="1"/>
  <c r="H407" i="11"/>
  <c r="M266" i="11"/>
  <c r="L266" i="11"/>
  <c r="K266" i="11"/>
  <c r="J266" i="11"/>
  <c r="I266" i="11"/>
  <c r="H266" i="11"/>
  <c r="G266" i="11"/>
  <c r="M265" i="11"/>
  <c r="L265" i="11"/>
  <c r="K265" i="11"/>
  <c r="J265" i="11"/>
  <c r="I265" i="11"/>
  <c r="H265" i="11"/>
  <c r="G265" i="11"/>
  <c r="M264" i="11"/>
  <c r="L264" i="11"/>
  <c r="K264" i="11"/>
  <c r="K409" i="11" s="1"/>
  <c r="J264" i="11"/>
  <c r="I264" i="11"/>
  <c r="I409" i="11" s="1"/>
  <c r="H264" i="11"/>
  <c r="G264" i="11"/>
  <c r="M263" i="11"/>
  <c r="L263" i="11"/>
  <c r="K263" i="11"/>
  <c r="J263" i="11"/>
  <c r="I263" i="11"/>
  <c r="H263" i="11"/>
  <c r="G263" i="11"/>
  <c r="L262" i="11"/>
  <c r="K262" i="11"/>
  <c r="J262" i="11"/>
  <c r="G262" i="11"/>
  <c r="G407" i="11" s="1"/>
  <c r="M261" i="11"/>
  <c r="L261" i="11"/>
  <c r="K261" i="11"/>
  <c r="J261" i="11"/>
  <c r="I261" i="11"/>
  <c r="H261" i="11"/>
  <c r="G261" i="11"/>
  <c r="M260" i="11"/>
  <c r="L260" i="11"/>
  <c r="K260" i="11"/>
  <c r="J260" i="11"/>
  <c r="I260" i="11"/>
  <c r="H260" i="11"/>
  <c r="G260" i="11"/>
  <c r="M253" i="11"/>
  <c r="L253" i="11"/>
  <c r="K253" i="11"/>
  <c r="J253" i="11"/>
  <c r="I253" i="11"/>
  <c r="H253" i="11"/>
  <c r="G253" i="11"/>
  <c r="M252" i="11"/>
  <c r="L252" i="11"/>
  <c r="K252" i="11"/>
  <c r="J252" i="11"/>
  <c r="I252" i="11"/>
  <c r="H252" i="11"/>
  <c r="G252" i="11"/>
  <c r="M238" i="11"/>
  <c r="L238" i="11"/>
  <c r="K238" i="11"/>
  <c r="J238" i="11"/>
  <c r="I238" i="11"/>
  <c r="H238" i="11"/>
  <c r="G238" i="11"/>
  <c r="M237" i="11"/>
  <c r="L237" i="11"/>
  <c r="K237" i="11"/>
  <c r="J237" i="11"/>
  <c r="I237" i="11"/>
  <c r="H237" i="11"/>
  <c r="G237" i="11"/>
  <c r="M236" i="11"/>
  <c r="M407" i="11" s="1"/>
  <c r="L236" i="11"/>
  <c r="K236" i="11"/>
  <c r="J236" i="11"/>
  <c r="M235" i="11"/>
  <c r="L235" i="11"/>
  <c r="K235" i="11"/>
  <c r="J235" i="11"/>
  <c r="I235" i="11"/>
  <c r="H235" i="11"/>
  <c r="G235" i="11"/>
  <c r="M234" i="11"/>
  <c r="L234" i="11"/>
  <c r="K234" i="11"/>
  <c r="J234" i="11"/>
  <c r="H234" i="11"/>
  <c r="M188" i="11"/>
  <c r="L188" i="11"/>
  <c r="K188" i="11"/>
  <c r="J188" i="11"/>
  <c r="I188" i="11"/>
  <c r="H188" i="11"/>
  <c r="G188" i="11"/>
  <c r="M187" i="11"/>
  <c r="L187" i="11"/>
  <c r="K187" i="11"/>
  <c r="J187" i="11"/>
  <c r="I187" i="11"/>
  <c r="H187" i="11"/>
  <c r="G187" i="11"/>
  <c r="M178" i="11"/>
  <c r="L178" i="11"/>
  <c r="K178" i="11"/>
  <c r="J178" i="11"/>
  <c r="I178" i="11"/>
  <c r="H178" i="11"/>
  <c r="G178" i="11"/>
  <c r="M177" i="11"/>
  <c r="L177" i="11"/>
  <c r="K177" i="11"/>
  <c r="J177" i="11"/>
  <c r="I177" i="11"/>
  <c r="H177" i="11"/>
  <c r="G177" i="11"/>
  <c r="H408" i="11" l="1"/>
  <c r="J408" i="11"/>
  <c r="L408" i="11"/>
  <c r="G409" i="11"/>
  <c r="M409" i="11"/>
  <c r="I408" i="11"/>
  <c r="K408" i="11"/>
  <c r="M408" i="11"/>
  <c r="H409" i="11"/>
  <c r="J409" i="11"/>
  <c r="L409" i="11"/>
  <c r="J406" i="11"/>
  <c r="G406" i="11"/>
  <c r="G405" i="11" s="1"/>
  <c r="K406" i="11"/>
  <c r="J407" i="11"/>
  <c r="H406" i="11"/>
  <c r="L406" i="11"/>
  <c r="K407" i="11"/>
  <c r="I406" i="11"/>
  <c r="I405" i="11" s="1"/>
  <c r="M406" i="11"/>
  <c r="L407" i="11"/>
  <c r="L405" i="11" l="1"/>
  <c r="M405" i="11"/>
  <c r="H405" i="11"/>
  <c r="K405" i="11"/>
  <c r="J405" i="11"/>
</calcChain>
</file>

<file path=xl/sharedStrings.xml><?xml version="1.0" encoding="utf-8"?>
<sst xmlns="http://schemas.openxmlformats.org/spreadsheetml/2006/main" count="1349" uniqueCount="438">
  <si>
    <t>№</t>
  </si>
  <si>
    <t>Балл</t>
  </si>
  <si>
    <t>%</t>
  </si>
  <si>
    <t>млн.тг</t>
  </si>
  <si>
    <t>Спорт</t>
  </si>
  <si>
    <t>-</t>
  </si>
  <si>
    <t>2.3. ЭНЕРГЕТИКА</t>
  </si>
  <si>
    <t>км</t>
  </si>
  <si>
    <t>Ведомственные данные</t>
  </si>
  <si>
    <t>МБ</t>
  </si>
  <si>
    <t>3.4. ТУРИЗМ</t>
  </si>
  <si>
    <t>Акт приемки</t>
  </si>
  <si>
    <t>ГВт</t>
  </si>
  <si>
    <t>РБ</t>
  </si>
  <si>
    <t>млн.тг.</t>
  </si>
  <si>
    <t>Показатель результата 1.2
Снижение заболеваемости ожирением среди детей (0 – 14 лет, на 100 тыс. населения)</t>
  </si>
  <si>
    <t>Из ДИ</t>
  </si>
  <si>
    <t>Всего финансовые ресурсы, в том числе:</t>
  </si>
  <si>
    <t>млн. тг</t>
  </si>
  <si>
    <t xml:space="preserve"> </t>
  </si>
  <si>
    <t>ИТОГО финансовых ресурсов на реализацию иных документов и функций</t>
  </si>
  <si>
    <t xml:space="preserve">ИТОГО ФИНАНСОВЫЕ РЕСУРСЫ </t>
  </si>
  <si>
    <t xml:space="preserve">в том числе финансовые ресурсы, неохваченные целевыми индикаторами и показателями результатов </t>
  </si>
  <si>
    <t>НФ</t>
  </si>
  <si>
    <t xml:space="preserve">Информация руководству </t>
  </si>
  <si>
    <t>Информация руководству</t>
  </si>
  <si>
    <t>Средний ремонт автомобильной дороги районного значения KXOR-13 "КХ-15 Елшибек батыр" Ордабасынского района</t>
  </si>
  <si>
    <t xml:space="preserve">
2026-2030 жылдарға арналған Даму жоспарына қосымша</t>
  </si>
  <si>
    <t>Атауы</t>
  </si>
  <si>
    <t>Жауапты орындаушы</t>
  </si>
  <si>
    <t>Ақпарат көзі</t>
  </si>
  <si>
    <t>Өлшем бірлігі</t>
  </si>
  <si>
    <t>Аяқтау нысаны</t>
  </si>
  <si>
    <t>Есепті жыл
2024ж.</t>
  </si>
  <si>
    <t>Ағымдағы жылдың жоспары
2025 жыл.
(жоспар)</t>
  </si>
  <si>
    <t>Жоспарлы кезең</t>
  </si>
  <si>
    <t>Қаржыландыру көзі</t>
  </si>
  <si>
    <t>ББ.КББ коды</t>
  </si>
  <si>
    <t>Жобаны іске асырудан күтілетін нәтиже, о.і құрылған (тұрақты/ уақытша) жұмыс орындарының саны</t>
  </si>
  <si>
    <t xml:space="preserve">2026 ж. </t>
  </si>
  <si>
    <t xml:space="preserve">2027 ж. </t>
  </si>
  <si>
    <t xml:space="preserve">2028 ж. </t>
  </si>
  <si>
    <t xml:space="preserve">2029 ж. </t>
  </si>
  <si>
    <t xml:space="preserve">2030 ж. </t>
  </si>
  <si>
    <t>ҰЛТТЫҚ ДАМУ ЖОСПАРЫН ІСКЕ АСЫРУ</t>
  </si>
  <si>
    <t>БІРІНШІ БАҒЫТ: ӨМІРДІҢ ЖОҒАРЫ САПАСЫ</t>
  </si>
  <si>
    <t>1.1.  Денсаулық сақтау</t>
  </si>
  <si>
    <r>
      <t xml:space="preserve">6-НҰИ
</t>
    </r>
    <r>
      <rPr>
        <sz val="12"/>
        <rFont val="Arial"/>
        <family val="2"/>
        <charset val="204"/>
      </rPr>
      <t>Туғандағы күтілетін өмір сүру ұзақтығы, жылдар</t>
    </r>
  </si>
  <si>
    <t>Облыс әкімінің бірінші орынбасары З.С.Жолдасов,
 ДСБ басшысы
А.М. Байдуәлиев</t>
  </si>
  <si>
    <t>Ресми статистикалық ақпарат</t>
  </si>
  <si>
    <t>жылдар саны</t>
  </si>
  <si>
    <t>Облыс басшылығына ақпарат</t>
  </si>
  <si>
    <t>1-мақсат. Денсаулық сақтау саласындағы тиімді профилактиканы қамтамасыз ету және халықтың салауатты өмір салтына бейімділігін қалыптастыру</t>
  </si>
  <si>
    <r>
      <t xml:space="preserve">1-НИ
</t>
    </r>
    <r>
      <rPr>
        <sz val="12"/>
        <rFont val="Arial"/>
        <family val="2"/>
        <charset val="204"/>
      </rPr>
      <t>Салауатты өмір салтын ұстанатын Қазақстан азаматтарының үлесін арттыру</t>
    </r>
  </si>
  <si>
    <t>ДСБ әкімшілік деректері</t>
  </si>
  <si>
    <t>1-міндет. Жұқпалы емес созылмалы аурулардың алдын алу үшін мінез-құлықтық қауіп факторларын төмендету арқылы халықтың денсаулығын нығайту</t>
  </si>
  <si>
    <r>
      <t xml:space="preserve">1.1 нәтиже көрсеткіші
</t>
    </r>
    <r>
      <rPr>
        <sz val="12"/>
        <rFont val="Arial"/>
        <family val="2"/>
        <charset val="204"/>
      </rPr>
      <t>Жүрек-қан тамырлары, онкологиялық, созылмалы респираторлық аурулардан және қант диабетінен 30-70 жас аралығындағы мезгілсіз өлім қаупінің төмендеуі</t>
    </r>
  </si>
  <si>
    <t>Мемлекеттік инвестициялық жобалар</t>
  </si>
  <si>
    <t>1-іс-шара. 
Ауылдық елді мекендерді жылжымалы медициналық кешендермен және медициналық пойыздармен қамту</t>
  </si>
  <si>
    <t>Ведомстволық деректер</t>
  </si>
  <si>
    <t>адам</t>
  </si>
  <si>
    <t>Қызмет көрсету</t>
  </si>
  <si>
    <r>
      <rPr>
        <b/>
        <sz val="12"/>
        <rFont val="Arial"/>
        <family val="2"/>
        <charset val="204"/>
      </rPr>
      <t xml:space="preserve">1.2 нәтиже көрсеткіші
</t>
    </r>
    <r>
      <rPr>
        <sz val="12"/>
        <rFont val="Arial"/>
        <family val="2"/>
        <charset val="204"/>
      </rPr>
      <t>Балалар арасында семіздікпен сырқаттанушылықтың төмендеуі (0 – 14 жас, 100 мың тұрғынға)</t>
    </r>
  </si>
  <si>
    <t>100 мың адамға шаққанда</t>
  </si>
  <si>
    <t>ЖБ</t>
  </si>
  <si>
    <r>
      <rPr>
        <b/>
        <sz val="12"/>
        <rFont val="Arial"/>
        <family val="2"/>
        <charset val="204"/>
      </rPr>
      <t xml:space="preserve">1.3 нәтиже көрсеткіші
</t>
    </r>
    <r>
      <rPr>
        <sz val="12"/>
        <rFont val="Arial"/>
        <family val="2"/>
        <charset val="204"/>
      </rPr>
      <t>Психоактивті заттарды қолдану салдарынан психикалық және мінез-құлық бұзылыстарымен сырқаттанушылықтың төмендеуі</t>
    </r>
  </si>
  <si>
    <r>
      <rPr>
        <b/>
        <sz val="12"/>
        <rFont val="Arial"/>
        <family val="2"/>
        <charset val="204"/>
      </rPr>
      <t xml:space="preserve">1.5 нәтиже көрсеткіші
</t>
    </r>
    <r>
      <rPr>
        <sz val="12"/>
        <rFont val="Arial"/>
        <family val="2"/>
        <charset val="204"/>
      </rPr>
      <t>Абайсызда уланудан болатын өлім-жітімнің төмендеуі</t>
    </r>
  </si>
  <si>
    <r>
      <t xml:space="preserve">1.6 нәтиже көрсеткіші 
</t>
    </r>
    <r>
      <rPr>
        <sz val="12"/>
        <rFont val="Arial"/>
        <family val="2"/>
        <charset val="204"/>
      </rPr>
      <t>Өз-өзіне қол жұмсаудан болатын өлім-жітім</t>
    </r>
  </si>
  <si>
    <t>2-міндет. Жұқпалы аурулардың алдын алу үшін мінез-құлық қауіп факторларының төмендеуі</t>
  </si>
  <si>
    <r>
      <rPr>
        <b/>
        <sz val="12"/>
        <rFont val="Arial"/>
        <family val="2"/>
        <charset val="204"/>
      </rPr>
      <t xml:space="preserve">2.1 нәтиже көрсеткіші
</t>
    </r>
    <r>
      <rPr>
        <sz val="12"/>
        <rFont val="Arial"/>
        <family val="2"/>
        <charset val="204"/>
      </rPr>
      <t>Жұқтырмаған 1000 тұрғынға шаққанда АИТВ жұқтырған жаңа тұрғындардың анықталуы</t>
    </r>
  </si>
  <si>
    <t>1000 жұқтырмаған халыққа шаққанда</t>
  </si>
  <si>
    <t>Қамту үлесі</t>
  </si>
  <si>
    <r>
      <rPr>
        <b/>
        <sz val="12"/>
        <rFont val="Arial"/>
        <family val="2"/>
        <charset val="204"/>
      </rPr>
      <t xml:space="preserve">2.3 нәтиже көрсеткіші
</t>
    </r>
    <r>
      <rPr>
        <sz val="12"/>
        <rFont val="Arial"/>
        <family val="2"/>
        <charset val="204"/>
      </rPr>
      <t>В гепатитімен сырқаттанушылықтың төмендеуі</t>
    </r>
  </si>
  <si>
    <t>Жалпы қаржылық ресурстар, соның ішінде:</t>
  </si>
  <si>
    <t xml:space="preserve">2-мақсат. Көрсетілетін медициналық қызметтердің қолжетімділігі мен сапасын жақсарту </t>
  </si>
  <si>
    <r>
      <rPr>
        <b/>
        <sz val="12"/>
        <rFont val="Arial"/>
        <family val="2"/>
        <charset val="204"/>
      </rPr>
      <t xml:space="preserve">2-НИ
</t>
    </r>
    <r>
      <rPr>
        <sz val="12"/>
        <rFont val="Arial"/>
        <family val="2"/>
        <charset val="204"/>
      </rPr>
      <t>Стандартталған өлім-жітім коэффициентінің төмендеуі</t>
    </r>
  </si>
  <si>
    <t>1000 адамға шаққанда</t>
  </si>
  <si>
    <t>Міндет. Өлім-жітімнің негізгі түрлерінің себептерін азайту</t>
  </si>
  <si>
    <r>
      <rPr>
        <b/>
        <sz val="12"/>
        <rFont val="Arial"/>
        <family val="2"/>
        <charset val="204"/>
      </rPr>
      <t xml:space="preserve">1.1 нәтиже көрсеткіші
</t>
    </r>
    <r>
      <rPr>
        <sz val="12"/>
        <rFont val="Arial"/>
        <family val="2"/>
        <charset val="204"/>
      </rPr>
      <t>Қан айналымы жүйесі ауруларынан болатын өлім-жітімнің стандартталған коэффициентінің төмендеуі</t>
    </r>
  </si>
  <si>
    <r>
      <rPr>
        <b/>
        <sz val="12"/>
        <rFont val="Arial"/>
        <family val="2"/>
        <charset val="204"/>
      </rPr>
      <t xml:space="preserve">1.2 нәтиже көрсеткіші
</t>
    </r>
    <r>
      <rPr>
        <sz val="12"/>
        <rFont val="Arial"/>
        <family val="2"/>
        <charset val="204"/>
      </rPr>
      <t>Қатерлі аурулардан болатын өлім-жітімнің стандартталған коэффициентінің төмендеуі</t>
    </r>
  </si>
  <si>
    <r>
      <rPr>
        <b/>
        <sz val="12"/>
        <rFont val="Arial"/>
        <family val="2"/>
        <charset val="204"/>
      </rPr>
      <t xml:space="preserve">1.3 нәтиже көрсеткіші
</t>
    </r>
    <r>
      <rPr>
        <sz val="12"/>
        <rFont val="Arial"/>
        <family val="2"/>
        <charset val="204"/>
      </rPr>
      <t>0-I сатысында анықталған бастапқы қатерлі ісіктердің үлес салмағының өсуі (ерте диагностика деңгейі)</t>
    </r>
  </si>
  <si>
    <r>
      <rPr>
        <b/>
        <sz val="12"/>
        <rFont val="Arial"/>
        <family val="2"/>
        <charset val="204"/>
      </rPr>
      <t xml:space="preserve">1.4 нәтиже көрсеткіші
</t>
    </r>
    <r>
      <rPr>
        <sz val="12"/>
        <rFont val="Arial"/>
        <family val="2"/>
        <charset val="204"/>
      </rPr>
      <t>100 мың тұрғынға шаққанда жол-көлік оқиғалары салдарынан болатын өлім-жітім</t>
    </r>
  </si>
  <si>
    <t>ІІМ әкімшілік деректері</t>
  </si>
  <si>
    <r>
      <rPr>
        <b/>
        <sz val="12"/>
        <rFont val="Arial"/>
        <family val="2"/>
        <charset val="204"/>
      </rPr>
      <t xml:space="preserve">1.5 нәтиже көрсеткіші
</t>
    </r>
    <r>
      <rPr>
        <sz val="12"/>
        <rFont val="Arial"/>
        <family val="2"/>
        <charset val="204"/>
      </rPr>
      <t>Туберкулезбен сырқаттанушылықтың төмендеуі</t>
    </r>
  </si>
  <si>
    <t>2-міндет. Ана мен бала денсаулығын сақтауды қамтамасыз ету</t>
  </si>
  <si>
    <r>
      <t xml:space="preserve">2.1 нәтиже көрсеткіші
</t>
    </r>
    <r>
      <rPr>
        <sz val="12"/>
        <rFont val="Arial"/>
        <family val="2"/>
        <charset val="204"/>
      </rPr>
      <t>Нәресте өлімінің төмендеуі</t>
    </r>
  </si>
  <si>
    <t>100 мың тірі туылғандарға шаққанда</t>
  </si>
  <si>
    <r>
      <t xml:space="preserve">2.2 нәтиже көрсеткіші
</t>
    </r>
    <r>
      <rPr>
        <sz val="12"/>
        <rFont val="Arial"/>
        <family val="2"/>
        <charset val="204"/>
      </rPr>
      <t>Неонаталдық өлім-жітімнің төмендеуі</t>
    </r>
  </si>
  <si>
    <t>ДСМ әкімшілік деректері</t>
  </si>
  <si>
    <r>
      <t xml:space="preserve">2.3 нәтиже көрсеткіші
</t>
    </r>
    <r>
      <rPr>
        <sz val="12"/>
        <rFont val="Arial"/>
        <family val="2"/>
        <charset val="204"/>
      </rPr>
      <t>Балаларды 1 жасқа дейін проактивті бақылаумен және скринингтермен қамтуды ұлғайт</t>
    </r>
    <r>
      <rPr>
        <b/>
        <sz val="12"/>
        <rFont val="Arial"/>
        <family val="2"/>
        <charset val="204"/>
      </rPr>
      <t>у</t>
    </r>
  </si>
  <si>
    <t>қажет етпейді</t>
  </si>
  <si>
    <r>
      <rPr>
        <b/>
        <sz val="12"/>
        <rFont val="Arial"/>
        <family val="2"/>
        <charset val="204"/>
      </rPr>
      <t>2.4 нәтиже көрсеткіші</t>
    </r>
    <r>
      <rPr>
        <sz val="12"/>
        <rFont val="Arial"/>
        <family val="2"/>
        <charset val="204"/>
      </rPr>
      <t xml:space="preserve">
Бес жасқа дейінгі балалардың өлім-жітім коэффициенті</t>
    </r>
  </si>
  <si>
    <r>
      <rPr>
        <b/>
        <sz val="12"/>
        <rFont val="Arial"/>
        <family val="2"/>
        <charset val="204"/>
      </rPr>
      <t>2.5 нәтиже көрсеткіші</t>
    </r>
    <r>
      <rPr>
        <sz val="12"/>
        <rFont val="Arial"/>
        <family val="2"/>
        <charset val="204"/>
      </rPr>
      <t xml:space="preserve">
Ана өлімінің төмендеуі</t>
    </r>
  </si>
  <si>
    <r>
      <rPr>
        <b/>
        <sz val="12"/>
        <rFont val="Arial"/>
        <family val="2"/>
        <charset val="204"/>
      </rPr>
      <t xml:space="preserve">2.6-нәтиже көрсеткіші
</t>
    </r>
    <r>
      <rPr>
        <sz val="12"/>
        <rFont val="Arial"/>
        <family val="2"/>
        <charset val="204"/>
      </rPr>
      <t>Әйелдерді прегравидарлық даярлықпен қамтуды ұлғайту</t>
    </r>
  </si>
  <si>
    <t>Білікті медициналық қызметкерлермен қамту</t>
  </si>
  <si>
    <r>
      <t xml:space="preserve">2.7 нәтиже көрсеткіші
</t>
    </r>
    <r>
      <rPr>
        <sz val="12"/>
        <rFont val="Arial"/>
        <family val="2"/>
        <charset val="204"/>
      </rPr>
      <t>Бала көтеретін жастағы әйелдерді (15-49 жас) заманауи контрацепциямен қамту</t>
    </r>
  </si>
  <si>
    <t>Заманауи контрацепцияны қамту</t>
  </si>
  <si>
    <r>
      <rPr>
        <b/>
        <sz val="12"/>
        <rFont val="Arial"/>
        <family val="2"/>
        <charset val="204"/>
      </rPr>
      <t xml:space="preserve">2.8 нәтиже көрсеткіші
</t>
    </r>
    <r>
      <rPr>
        <sz val="12"/>
        <rFont val="Arial"/>
        <family val="2"/>
        <charset val="204"/>
      </rPr>
      <t>Жасөспірімдер арасында туудың төмендеуі, 15-17 жас аралығындағы 1000 қыз балаға</t>
    </r>
  </si>
  <si>
    <t>тиісті 1000 адамға, 15-17 жастағы жасөспірім қыздарға</t>
  </si>
  <si>
    <r>
      <rPr>
        <b/>
        <sz val="12"/>
        <rFont val="Arial"/>
        <family val="2"/>
        <charset val="204"/>
      </rPr>
      <t xml:space="preserve">2.9 нәтиже көрсеткіші
</t>
    </r>
    <r>
      <rPr>
        <sz val="12"/>
        <rFont val="Arial"/>
        <family val="2"/>
        <charset val="204"/>
      </rPr>
      <t xml:space="preserve">15-49 жас аралығындағы жүкті әйелдер арасында анемия жиілігінің төмендеуі </t>
    </r>
  </si>
  <si>
    <t>3-міндет. Халықтың санитарлық-эпидемиологиялық салауаттылығын қамтамасыз ету</t>
  </si>
  <si>
    <r>
      <t xml:space="preserve">3.1 нәтиже көрсеткіші
</t>
    </r>
    <r>
      <rPr>
        <sz val="12"/>
        <rFont val="Arial"/>
        <family val="2"/>
        <charset val="204"/>
      </rPr>
      <t>Ұлттық бағдарламаларға енгізілген барлық вакциналармен иммундаумен қамтылған халықтың нысаналы тобының үлесі кемінде 95%</t>
    </r>
  </si>
  <si>
    <r>
      <t xml:space="preserve">3.4 нәтиже көрсеткіші
</t>
    </r>
    <r>
      <rPr>
        <sz val="12"/>
        <rFont val="Arial"/>
        <family val="2"/>
        <charset val="204"/>
      </rPr>
      <t>Медициналық  
ұйымдардың табиғи-техногендік  
сипаттағы төтенше жағдайларға дайындық дәрежесі</t>
    </r>
  </si>
  <si>
    <t>4-міндет. Медицина кадрларын даярлау сапасын арттыру және медицина ғылымын дамыту</t>
  </si>
  <si>
    <r>
      <t xml:space="preserve">4.1 нәтиже көрсеткіші
</t>
    </r>
    <r>
      <rPr>
        <sz val="12"/>
        <rFont val="Arial"/>
        <family val="2"/>
        <charset val="204"/>
      </rPr>
      <t>Өңірлердің медицина  
қызметкерлерімен қамтамасыз етудің ең төменгі нормативтеріне сәйкес ауыл халқының медицина қызметкерлерімен қамтамасыз етілу деңгейін көтеру</t>
    </r>
  </si>
  <si>
    <t>10 000 ауыл халқына шаққанда</t>
  </si>
  <si>
    <t>Медициналық кадрлармен қамтамасыз ету</t>
  </si>
  <si>
    <r>
      <t xml:space="preserve">4.2 нәтиже көрсеткіші
</t>
    </r>
    <r>
      <rPr>
        <sz val="12"/>
        <rFont val="Arial"/>
        <family val="2"/>
        <charset val="204"/>
      </rPr>
      <t>Білім мен дағдыларды тәуелсіз бағалаудан сәтті өткен техникалық және кәсіптік, орта білімнен кейінгі білім беру бағдарламалары түлектерінің үлесі</t>
    </r>
  </si>
  <si>
    <t>Бітірушілер үлесі</t>
  </si>
  <si>
    <t>1-міндет. Медициналық қызметтердің көлемін жоспарлауды және тарифтік саясатты жетілдіру</t>
  </si>
  <si>
    <r>
      <rPr>
        <b/>
        <sz val="12"/>
        <rFont val="Arial"/>
        <family val="2"/>
        <charset val="204"/>
      </rPr>
      <t xml:space="preserve">1.1 нәтиже көрсеткіші
</t>
    </r>
    <r>
      <rPr>
        <sz val="12"/>
        <rFont val="Arial"/>
        <family val="2"/>
        <charset val="204"/>
      </rPr>
      <t>МӘМС жүйесінде халықты қамту деңгейі</t>
    </r>
  </si>
  <si>
    <t>ЖСРА ҰСБ ресми стат. ақпараты
Saqtandyrý ақпараттық жүйесінен түсіру</t>
  </si>
  <si>
    <t>МӘМС жүйесін қамту</t>
  </si>
  <si>
    <r>
      <t xml:space="preserve">2.5 нәтиже көрсеткіші
</t>
    </r>
    <r>
      <rPr>
        <sz val="12"/>
        <rFont val="Arial"/>
        <family val="2"/>
        <charset val="204"/>
      </rPr>
      <t>Медициналық ұйымдар ғимараттарының тозу деңгейін төмендету</t>
    </r>
  </si>
  <si>
    <t>Тозу деңгейін төмендету</t>
  </si>
  <si>
    <t>Пайдалануға беру актісі</t>
  </si>
  <si>
    <t>1.2. БІЛІМ ЖӘНЕ ҒЫЛЫМ</t>
  </si>
  <si>
    <t>PISA тестілеу негізінде орта білім беру нәтижелерінің сапасы, балл</t>
  </si>
  <si>
    <t>ЭЫДҰ есеб</t>
  </si>
  <si>
    <r>
      <rPr>
        <b/>
        <sz val="12"/>
        <rFont val="Arial"/>
        <family val="2"/>
        <charset val="204"/>
      </rPr>
      <t>НҰИ-7</t>
    </r>
    <r>
      <rPr>
        <sz val="12"/>
        <rFont val="Arial"/>
        <family val="2"/>
        <charset val="204"/>
      </rPr>
      <t xml:space="preserve">
Оқу сауаттылығы</t>
    </r>
  </si>
  <si>
    <t xml:space="preserve">Қазақстанның PISA математикалық сауаттылық компоненттері бойынша нәтижелерінің жақсаруы
Математикалық шешімдерді жазбаша негіздей алатын оқушылардың үлесінің артуы.
PISA шкаласы бойынша жоғары деңгейлерге (4–6) жететін оқушылар санының өсуі.
Базалық деңгейден төмен тұрған оқушылардың үлесінің азаюы.
</t>
  </si>
  <si>
    <r>
      <t xml:space="preserve">НҰИ-8
</t>
    </r>
    <r>
      <rPr>
        <sz val="12"/>
        <rFont val="Arial"/>
        <family val="2"/>
        <charset val="204"/>
      </rPr>
      <t>Математикалық сауаттылық</t>
    </r>
  </si>
  <si>
    <t>Қазақстанның PISA оқу сауаттылығы компоненттері бойынша көрсеткіштерінің өсуі
Оқу дағдыларын жоғары деңгейдегі жазбаша тапсырмаларды орындау үшін қолдана алатын оқушылардың үлесінің артуы.
Негізгі оқу сауаттылығы деңгейіне жете алмайтын оқушылардың пайыздық үлесінің төмендеуі.</t>
  </si>
  <si>
    <r>
      <rPr>
        <b/>
        <sz val="12"/>
        <rFont val="Arial"/>
        <family val="2"/>
        <charset val="204"/>
      </rPr>
      <t>НҰИ-9</t>
    </r>
    <r>
      <rPr>
        <sz val="12"/>
        <rFont val="Arial"/>
        <family val="2"/>
        <charset val="204"/>
      </rPr>
      <t xml:space="preserve">
Жаратылыстану-ғылыми сауаттылық</t>
    </r>
  </si>
  <si>
    <t xml:space="preserve">Қазақстанның PISA жаратылыстану сауаттылығы компоненттері бойынша нәтижелерінің өсуі
Ғылыми негізделген түсіндірмелерді жазбаша түрде келтіре алатын оқушылардың үлесінің артуы.
Базалық деңгейге жете алмаған оқушылардың пайыздық үлесінің төмендеуі.
PISA шкаласы бойынша 4–6 деңгейлерді көрсететін оқушылар санының өсуі.
</t>
  </si>
  <si>
    <t>1-мақсат. Мектепке дейінгі жастағы балалардың іскерлігі мен дағдыларын дамыту деңгейін арттыру</t>
  </si>
  <si>
    <r>
      <t xml:space="preserve">1-НИ
</t>
    </r>
    <r>
      <rPr>
        <sz val="12"/>
        <rFont val="Arial"/>
        <family val="2"/>
        <charset val="204"/>
      </rPr>
      <t xml:space="preserve">2 жастан 6 жасқа дейінгі балаларды мектепке дейінгі тәрбиемен және оқытумен қамту </t>
    </r>
  </si>
  <si>
    <t>ББ әкімшілік деректері</t>
  </si>
  <si>
    <t>Мектепке дейінгі тәрбиемен қамту</t>
  </si>
  <si>
    <t>Кезектілікті және кезектерді төмендету, сондай-ақ бұрын баласын орналастыру мүмкіндігі болмаған отбасылар үшін (әсіресе ауылдық немесе шалғай аймақтарда) орындардың қолжетімділігін қамтамасыз ету желіні кеңейту және мемлекеттік тапсырыс не ваучерлік қаржыландыру тетіктері арқылы іске асырылады.</t>
  </si>
  <si>
    <t>1-міндет. Тәрбиеленушілердің біліктілігі мен дағдыларының даму деңгейін арттыру</t>
  </si>
  <si>
    <r>
      <rPr>
        <b/>
        <sz val="12"/>
        <rFont val="Arial"/>
        <family val="2"/>
        <charset val="204"/>
      </rPr>
      <t xml:space="preserve">1.1 нәтиже көрсеткіші
</t>
    </r>
    <r>
      <rPr>
        <sz val="12"/>
        <rFont val="Arial"/>
        <family val="2"/>
        <charset val="204"/>
      </rPr>
      <t>Балалардың мектепалды даярлық деңгейі</t>
    </r>
  </si>
  <si>
    <t>ББ басқармасының ақпараты</t>
  </si>
  <si>
    <t>Даярлық деңгейі</t>
  </si>
  <si>
    <t>Балалардың мектепке дайындығының сапасы жақсарып, бірінші сыныпқа барған балалардың бейімделу қиындықтарының үлесі 20–25%-ке азаяды.</t>
  </si>
  <si>
    <r>
      <rPr>
        <b/>
        <sz val="12"/>
        <rFont val="Arial"/>
        <family val="2"/>
        <charset val="204"/>
      </rPr>
      <t xml:space="preserve">2-НИ
</t>
    </r>
    <r>
      <rPr>
        <sz val="12"/>
        <rFont val="Arial"/>
        <family val="2"/>
        <charset val="204"/>
      </rPr>
      <t>Меншік нысанына қарамастан тәрбие мен оқыту сапасын бағалау өлшемшарттарына сәйкес келетін мектепке дейінгі ұйымдардың үлесі</t>
    </r>
  </si>
  <si>
    <t>ЖАО-ның ресми деректері</t>
  </si>
  <si>
    <t>Мектепке дейінгі ұйымның тәрбиелеу және оқыту критерийлеріне сәйкестігі артады.</t>
  </si>
  <si>
    <t>1-міндет. Мектепке дейінгі білім беру жүйесін даярлау, біліктілігін арттыру жүйесін жетілдіру жолымен олардың кадрлық әлеуетін күшейту</t>
  </si>
  <si>
    <r>
      <rPr>
        <b/>
        <sz val="12"/>
        <rFont val="Arial"/>
        <family val="2"/>
        <charset val="204"/>
      </rPr>
      <t xml:space="preserve">Нәтиже көрсеткіші 1.1
</t>
    </r>
    <r>
      <rPr>
        <sz val="12"/>
        <rFont val="Arial"/>
        <family val="2"/>
        <charset val="204"/>
      </rPr>
      <t>Мектепке дейінгі ұйымдар басшыларының, әдіскерлерінің, тәрбиешілерінің жалпы санынан бейінді білімі бар педагогтердің үлесі</t>
    </r>
  </si>
  <si>
    <t>Педагогтардың үлесі</t>
  </si>
  <si>
    <t>Білікті педагогикалық құрам арқылы мектепке дейінгі білім сапасын арттыру.</t>
  </si>
  <si>
    <t>Мектеп үлесі</t>
  </si>
  <si>
    <r>
      <rPr>
        <b/>
        <sz val="12"/>
        <rFont val="Arial"/>
        <family val="2"/>
        <charset val="204"/>
      </rPr>
      <t xml:space="preserve">2.3 нәтиже көрсеткіші 
</t>
    </r>
    <r>
      <rPr>
        <sz val="12"/>
        <rFont val="Arial"/>
        <family val="2"/>
        <charset val="204"/>
      </rPr>
      <t>Жоғары жылдамдықты интернетпен қамтылған мектептердің үлесі</t>
    </r>
  </si>
  <si>
    <t>Қаржы ресурстары</t>
  </si>
  <si>
    <t>1.3. Әлеуметтік қорғау</t>
  </si>
  <si>
    <r>
      <t xml:space="preserve">11-НҰИ
</t>
    </r>
    <r>
      <rPr>
        <sz val="12"/>
        <rFont val="Arial"/>
        <family val="2"/>
        <charset val="204"/>
      </rPr>
      <t>Табысы ең төменгі күнкөріс деңгейінен /кедейлік шегінен төмен халықтың үлесі, %</t>
    </r>
  </si>
  <si>
    <t>Облыс әкімінің орынбасары Н.Ә.Тұрашбеков, ЖҚҮжӘББ басшысы М.Қозыханұлы</t>
  </si>
  <si>
    <t>Халық үлесі</t>
  </si>
  <si>
    <t>1-мақсат. Халықты жұмыспен қамтуға жәрдемдесу және әлеуметтік қолдаудың атаулылығын күшейту</t>
  </si>
  <si>
    <t>1-міндет. 3,3 млн астам азаматты жұмысқа орналастыру, соның ішінде жастар – 2,3 млн адамнан кем емес</t>
  </si>
  <si>
    <r>
      <t xml:space="preserve">1.1 нәтиже көрсеткіші 
</t>
    </r>
    <r>
      <rPr>
        <sz val="12"/>
        <rFont val="Arial"/>
        <family val="2"/>
        <charset val="204"/>
      </rPr>
      <t>Жұмысқа орналастырылған азаматтардың, соның ішінде жастардың саны</t>
    </r>
  </si>
  <si>
    <t>мың адам о.і.жастар</t>
  </si>
  <si>
    <t>1-іс-шара.
Жұмыссыз азаматтарды жұмыспен қамту мәселелері бойынша қолданыстағы мемлекеттік қолдау шаралары туралы хабардар ету</t>
  </si>
  <si>
    <t>жәрменкелерінің саны</t>
  </si>
  <si>
    <t>талап етілмейді</t>
  </si>
  <si>
    <t>Аудандық, қалалық әкімдіктері, Аудандық, қалалық мансап орталықтар</t>
  </si>
  <si>
    <t>Ведомствалық дерек, бекітілген кесте бойынша</t>
  </si>
  <si>
    <t>Ордабасы</t>
  </si>
  <si>
    <t>Аудандық, қалалық әкімдіктері, Аудандық, қалалық мансап орталықтары</t>
  </si>
  <si>
    <t>Ведомствалық дерек</t>
  </si>
  <si>
    <t>басшылыққа ақпарат</t>
  </si>
  <si>
    <t>Ордабасы ауданы</t>
  </si>
  <si>
    <t>4-іс-шара.
Аз қамтамасыз етілген азаматтарға мемлекеттік атаулы әлеуметтік көмек (АӘК) тағайындау</t>
  </si>
  <si>
    <t>мың адам</t>
  </si>
  <si>
    <t>Аудандық, қалалық әкімдіктері, Аудандық, қалалық жұмыспен қамту және әлеуметтік бағдарламалар бөлімдері, Аудандық, қалалық мансап орталықтары</t>
  </si>
  <si>
    <t>1.4. ЖАЙЛЫ ОРТА</t>
  </si>
  <si>
    <t>1-мақсат. Түркістан облысы елді мекендерінің типіне (қала, ауыл) және мөлшеріне (халық санына) байланысты объектілер мен көрсетілетін қызметтердің (игіліктердің) халыққа қолжетімділігінің ең төменгі міндетті деңгейін қамтамасыз ету</t>
  </si>
  <si>
    <t>1-міндет. Ауыл және қала тұрғындары үшін қолайлы орта құру</t>
  </si>
  <si>
    <t>Білім</t>
  </si>
  <si>
    <r>
      <t xml:space="preserve">Нәтиже көрсеткіші 1.1 
</t>
    </r>
    <r>
      <rPr>
        <sz val="12"/>
        <rFont val="Arial"/>
        <family val="2"/>
        <charset val="204"/>
      </rPr>
      <t>Типтік ғимараттарда орналасқан мектептердің үлесі</t>
    </r>
  </si>
  <si>
    <t>"Келешек мектептер" жобасы шеңберінде мектеп объектілерін салу</t>
  </si>
  <si>
    <t>ҰҚ</t>
  </si>
  <si>
    <t>Оқушы орындарының тапшылығын қысқарту, 60 жұмыс орнын құру</t>
  </si>
  <si>
    <t>Оқушы орындарының тапшылығын қысқарту, 35 жұмыс орнын құру</t>
  </si>
  <si>
    <t>Ордабасы ауданындағы Бадам ауылдық округінің Ақбұлақ ауылында мектеп салу</t>
  </si>
  <si>
    <t>Темірлан ауылында 600 орындық мектеп салу</t>
  </si>
  <si>
    <t>Бадам ауылында 300 орындық мектеп салу</t>
  </si>
  <si>
    <t>Мектеп құрылысы</t>
  </si>
  <si>
    <t>қабылдау актісі</t>
  </si>
  <si>
    <t>Түркістан облысы, Ордабасы ауданы, Төрткөл ауылдық округі, Елшібек батыр ауылында 200 оқушыға арналған жалпы орта мектеп салу (сметалық құнын түзету)</t>
  </si>
  <si>
    <t>Түркістан облысы, Ордабасы ауданы, Боржар ауылдық округі, Ынтымақ ауылында 200 оқушыға арналған жалпы орта мектеп салу (сметалық құнын түзету)</t>
  </si>
  <si>
    <t>"Түркістан облысы, Ордабасы ауданы Шұбарсу ауылындағы Арал Экомассивінде 600 оқушыға арналған мектеп салу". Сметалық құжаттаманы түзету</t>
  </si>
  <si>
    <t>"Ауыл ел бесігі"аясында мектептерді күрделі жөндеу</t>
  </si>
  <si>
    <t>Ордабасы ауданы Көлтоған ауылындағы Е.Ерназаров атындағы ЖСМ ғимаратын күрделі жөндеу</t>
  </si>
  <si>
    <t>МТБ мектептерін жинақтау</t>
  </si>
  <si>
    <t>кабинеттер саны</t>
  </si>
  <si>
    <r>
      <t xml:space="preserve">Нәтиже көрсеткіші 1.2
</t>
    </r>
    <r>
      <rPr>
        <sz val="12"/>
        <rFont val="Arial"/>
        <family val="2"/>
        <charset val="204"/>
      </rPr>
      <t>Балаларды қосымша біліммен қамту</t>
    </r>
    <r>
      <rPr>
        <b/>
        <sz val="12"/>
        <rFont val="Arial"/>
        <family val="2"/>
        <charset val="204"/>
      </rPr>
      <t xml:space="preserve">
</t>
    </r>
  </si>
  <si>
    <t xml:space="preserve">Облыс әкімінің орынбасары 
Е.Ә.Дауылбаев, ББ басшысы Г.Қ.Орынов </t>
  </si>
  <si>
    <t>Қосымша біліммен қамту</t>
  </si>
  <si>
    <t>МТБ жинақтау</t>
  </si>
  <si>
    <t xml:space="preserve">Облыс әкімінің орынбасары 
Е.Ә.Дауылбаев,ББ басшысы Г.Қ.Орынов </t>
  </si>
  <si>
    <r>
      <t xml:space="preserve">Нәтиже көрсеткіші 1.4 
</t>
    </r>
    <r>
      <rPr>
        <sz val="12"/>
        <rFont val="Arial"/>
        <family val="2"/>
        <charset val="204"/>
      </rPr>
      <t>Үлгілік ғимараттарда орналасқан техникалық және кәсіптік, орта білімнен кейінгі білім беру (ТжКБ) объектілерінің үлесі</t>
    </r>
  </si>
  <si>
    <t>Нысан үлесі</t>
  </si>
  <si>
    <t>МТБ жинақтау ТжКБ</t>
  </si>
  <si>
    <t>Білім берудің Жалпы қаржылық ресурстар</t>
  </si>
  <si>
    <t>БК</t>
  </si>
  <si>
    <t>ЖИ</t>
  </si>
  <si>
    <t xml:space="preserve">Мәдениет </t>
  </si>
  <si>
    <r>
      <rPr>
        <b/>
        <sz val="12"/>
        <rFont val="Arial"/>
        <family val="2"/>
        <charset val="204"/>
      </rPr>
      <t xml:space="preserve">Нәтиже көрсеткіші 3.1 
</t>
    </r>
    <r>
      <rPr>
        <sz val="12"/>
        <rFont val="Arial"/>
        <family val="2"/>
        <charset val="204"/>
      </rPr>
      <t>Мәдениет объектілерімен және қызметтерімен қамтамасыз етудің өсуі</t>
    </r>
  </si>
  <si>
    <t>Облыс әкімінің орынбасары
 Е.К.Алтаев, МБ басшысының м.а.Ғ.Б.Ерназаров</t>
  </si>
  <si>
    <t>Ауыл тұрғындарына көрсетілетін мәдени қызметтердің сапасын арттыру.</t>
  </si>
  <si>
    <t xml:space="preserve">Мәдени нысандардың құрылысы </t>
  </si>
  <si>
    <t>Ш/а Мәдениет үйі мен кітапхана құрылысы. Орда н. п. Н. Бадам, Бадам а/о, Ордабасы ауданы, Түркістан облысы</t>
  </si>
  <si>
    <t>"Ордабасы ауданындағы тарихи-өлкетану мұражайы" МКҚК ғимараттарын ағымдағы жөндеу</t>
  </si>
  <si>
    <t>Қажымұқан атындағы облыстық спорт мұражайы МКҚК ғимараттарын ағымдағы жөндеу</t>
  </si>
  <si>
    <t>"Қажымұқан" ауылдық кітапханасы</t>
  </si>
  <si>
    <t>Жусансай ауылдық кітапханасы</t>
  </si>
  <si>
    <t>"Қарааспан" ауылдық клубы</t>
  </si>
  <si>
    <t>"Жусансай" ауылдық клубы</t>
  </si>
  <si>
    <t>Берген ауылдық Мәдениет үйі</t>
  </si>
  <si>
    <t>Қайнар ауылдық клубы</t>
  </si>
  <si>
    <t>Аудандық мәдениет үйіне арналған музыкалық аппаратура</t>
  </si>
  <si>
    <t>Шұбарсу ауылдық мәдениет үйіне арналған музыкалық аппаратура</t>
  </si>
  <si>
    <t>Буржар ауылдық мәдениет үйіне арналған музыкалық аппаратура</t>
  </si>
  <si>
    <t>Жеңіс ауылдық мәдениет үйіне музыкалық аппаратура</t>
  </si>
  <si>
    <t>Төрткүл ауылдық мәдениет үйіне арналған музыкалық аппаратура</t>
  </si>
  <si>
    <t>Қайнар ауылдық клубына арналған музыкалық аппаратура</t>
  </si>
  <si>
    <t>Ақбұлақ ауылдық клубына арналған музыкалық аппаратура</t>
  </si>
  <si>
    <r>
      <t xml:space="preserve">Нәтиже көрсеткіші 4.1 
</t>
    </r>
    <r>
      <rPr>
        <sz val="12"/>
        <rFont val="Arial"/>
        <family val="2"/>
        <charset val="204"/>
      </rPr>
      <t>Дене шынықтырумен және спортпен шұғылданатын азаматтар санын жалпы халықтың 50% - на дейін жеткізу</t>
    </r>
  </si>
  <si>
    <t>Іс-шара.
Спорт объектілерін салу және реконструкциялау</t>
  </si>
  <si>
    <t xml:space="preserve">Облыс әкімінің орынбасары Е.Ә.Дауылбаев, Е.К.Алтаев, 
ҚБ басшысы А.А.Турханов, ДШжСБ басшысы 
Ғ.Б. Худияров </t>
  </si>
  <si>
    <t xml:space="preserve">Пайдалануға беру актісі </t>
  </si>
  <si>
    <t>Оқу-жаттығу үдерісін, спорттық және бұқаралық іс-шараларды заманауи деңгейде өткізуге қажетті жағдайлар жасау.</t>
  </si>
  <si>
    <t>Түркістан облысы Ордабасы ауданы Шұбар ауылында спорт кешенін салу</t>
  </si>
  <si>
    <t>Түркістан облысы, Ордабасы ауданы, Темірлановка ауылында спорт-сауықтыру кешені мен теннис кортын салу</t>
  </si>
  <si>
    <t>Іс-шара.
Ауыл ел бесігі шеңберінде дене шынықтыру объектілерін салу</t>
  </si>
  <si>
    <t>Ордабасы ауданы Қажымұқан Мұңайтпасұлы атындағы мәдени-спорт кешенін салу</t>
  </si>
  <si>
    <t>Ордабасы ауданының №2 БЖСМ ғимаратын ағымдағы жөндеу</t>
  </si>
  <si>
    <t>"Ордабасы аудандық № 3 БЖСМ" КММ жылу жүйесін ағымдағы жөндеу</t>
  </si>
  <si>
    <t>Жол инфрақұрылымы</t>
  </si>
  <si>
    <t>Жоба саны</t>
  </si>
  <si>
    <t>Қабылдау актісі</t>
  </si>
  <si>
    <t>Егемендік көшесі км 0 – 0,150; Руханият км 0 – 0,410; Шапағат км 0 – 0,100, Амангелді е/м, Қажымұқан а/о, Ордабасы ауданы, Түркістан облысы.</t>
  </si>
  <si>
    <t>Маналы көшесі км 0 – 0,680; Көкбулак км 0 – 0,230; Ынтымақ км 0 – 0,240, Батыр ата е/м, Қараспан а/о, Ордабасы ауданы, Түркістан облысы.</t>
  </si>
  <si>
    <t>К. Сыздыков көшесі км 0 – 0,770; Ж. Қалыбеков км 0 – 0,460; К. Бекмуратов км 0 – 0,480; Токкорген км 0 – 0,520; Кенжебеков км 0 – 0,460, Караспан е/м, Қараспан а/о, Ордабасы ауданы, Түркістан облысы.</t>
  </si>
  <si>
    <t>Әл-Фараби көшесі км 0 – 0,555; Өтеуов км 0 – 1,2; Ырыс км 0 – 0,2; Алпамыс батыр км 0 – 0,530, Караспан е/м, Қараспан а/о, Ордабасы ауданы, Түркістан облысы.</t>
  </si>
  <si>
    <t>Ш. Бимырза көшесінің орташа жөндеуі км 0 – 1,300, Караспан е/м, Қараспан а/о, Ордабасы ауданы, Түркістан облысы.</t>
  </si>
  <si>
    <t>Ш. Бимырза көшесінің орташа жөндеуі км 1,3 – 2,580, Караспан е/м, Қараспан а/о, Ордабасы ауданы, Түркістан облысы.</t>
  </si>
  <si>
    <t>Маметова көшесі км 0 – 0,820; Астарлы км 0 – 0,410; Бау км 0 – 0,240; Ақшуақ км 0 – 0,360; А. Құнанбаев км 0 – 0,440; А. Шалғын км 0 – 0,235; Табиғат км 0 – 0,520; Тогайлы км 0 – 0,350, Қолтоған е/м, Қараспан а/о, Ордабасы ауданы, Түркістан облысы.</t>
  </si>
  <si>
    <t>Шарипов көшесі км 0 – 0,690; Абамуслимов км 0 – 0,540; Ақарыс км 0 – 0,225; Алаш км 0 – 0,190; Алтай км 0 – 0,465; Айтеке би км 0 – 0,110, Төреаралық е/м, Қараспан а/о, Ордабасы ауданы, Түркістан облысы.</t>
  </si>
  <si>
    <t>Егемендік көшесі км 0 – 0,280; Б. Узакбай км 0 – 0,420; Д. Елтай км 0 – 0,330; Т. Бимаганбетов км 0 – 0,400; Е. Малдыбай км 0 – 0,335, Ынталы е/м, Қажымұқан а/о, Ордабасы ауданы, Түркістан облысы.</t>
  </si>
  <si>
    <t>Тұлпар көшесі км 0 – 0,430; Толтаев км 0 – 0,550, Қызылсенгір е/м, Қажымұқан а/о, Ордабасы ауданы, Түркістан облысы.</t>
  </si>
  <si>
    <t>Әл-Фараби көшесі км 0 – 0,900; Бәйарыстан км 0 – 0,575; Желтоқсан км 0 – 0,570; Ынтымақ км 0 – 0,580; Атамұра км 0 – 0,545; Жаңатұрмыс км 0 – 0,540; Парасат км 0 – 0,530, Арыстанды е/м, Тортқол а/о, Ордабасы ауданы, Түркістан облысы.</t>
  </si>
  <si>
    <t>Шапағат көшесі км 0 – 1,950; Ордабасы км 0 – 1,830; Ақжолтай км 0 – 2,030; Көктөбе км 0 – 1,920; Бақанас км 0 – 1,175; Ақжелкен км 0 – 0,630; Қахарман км 0 – 1,510; Кереку км 0 – 1,960; Құланды км 0 – 1,970, Шубарсу е/м, Шубарсу а/о, Ордабасы ауданы, Түркістан облысы.</t>
  </si>
  <si>
    <t>Д. Тастемірұлы, О. Рахымбаев, Жаңагасыр, Т. Юсупов, К. Аширбайұлы көшелерінің орташа жөндеуі, Ынталы е/м, Қажымұқан а/о, Ордабасы ауданы, Түркістан облысы.</t>
  </si>
  <si>
    <t>Әділдік көшесі км 0 – 0,460; Баулы км 0 – 0,250; Бейнет км 0 – 0,370; Атамекен км 0 – 1,100; Бастау км 0 – 0,175; М. Смайлов км 0 – 1,170; Атамұра км 0 – 0,170, Көктөбе е/м, Қажымұқан а/о, Ордабасы ауданы, Түркістан облысы.</t>
  </si>
  <si>
    <t>Сағынбек ата көшесі – 1,620 км; М. Мақатаев – 0,480 км; Астана – 0,480 км; П. Аманқұлов – 0,760 км; С. Сейфуллин – 0,690 км, Тортқол е/м, Ордабасы ауданы, Түркістан облысы.</t>
  </si>
  <si>
    <t>Үшқоңыр көшесі – 0,32 км; Талап – 0,8 км; Парасат – 0,77 км; А. Жармұхамедов – 0,3 км, Ш. Қалдаяқов елді мекені, Қарақоныр ауылдық округі.</t>
  </si>
  <si>
    <t>«Түркістан облысы, Ордабасы ауданы, Боржар ауылындағы Қайнар ауылындағы Төлеби көшесінің 0-0,192 км, М.Әуезов көшесін орташа жөндеу»</t>
  </si>
  <si>
    <t>"Түркістан облысы Ордабасы ауданындағы 32 + 700 км "Алтынтөбе-Бадам-Бөген-Төрткөл" КХ-15 облыстық маңызы бар автомобиль жолындағы көпірді күрделі жөндеу"</t>
  </si>
  <si>
    <t>Аудандық маңызы бар "KXOR-10 Қараспан-Калаш" автомобиль жолын орташа жөндеу 0-9,3 км (9,3)</t>
  </si>
  <si>
    <t>Инженерлік инфрақұрылым</t>
  </si>
  <si>
    <t>Жобалар саны</t>
  </si>
  <si>
    <t>Облыс әкімінің бірінші орынбасары З.С. Жолдасов, 
ЭжТКШБ басшысы 
Т.О. Усубалиев, аудан,қала әкімдіктері</t>
  </si>
  <si>
    <t>Облыс әкімінің бірінші орынбасары 
З.С. Жолдасов, 
ЭжТКШБ басшысы 
Т.О. Усубалиев, аудан,қала әкімдіктері</t>
  </si>
  <si>
    <t>Түркістан облысы, Ордабасы ауданы, Бөген ауылдық округі, Бөген ауылындағы сумен жабдықтау жүйесін қайта жаңғырту</t>
  </si>
  <si>
    <t>Түркістан облысы, Ордабасы ауданы, Қарақұм ауылдық округі, Қарақұм ауылындағы сумен жабдықтау жүйесін қайта жаңғырту</t>
  </si>
  <si>
    <t>Түркістан облысы, Ордабасы ауданы, Төрткүл ауылындағы сумен жабдықтау жүйесі мен су құрылыстарын қайта жаңғырту (I кезек)</t>
  </si>
  <si>
    <t>Түркістан облысы, Ордабасы ауданы, Шұбар ауылындағы сумен жабдықтау жүйесі мен су құрылыстарын қайта жаңғырту</t>
  </si>
  <si>
    <t>Түркістан облысы, Ордабасы ауданы, Бадам ауылындағы сумен жабдықтау жүйесі мен су құрылыстарын қайта жаңғырту (I кезек)</t>
  </si>
  <si>
    <t>Түркістан облысы, Ордабасы ауданы, Көкарал ауылындағы сумен жабдықтау жүйесі мен су құрылыстарын қайта жаңғырту</t>
  </si>
  <si>
    <t>Іс-шара.
Электр желілерін салу</t>
  </si>
  <si>
    <t>Сапалы және үздіксіз электрмен қамтамасыз ету.</t>
  </si>
  <si>
    <t>Түркістан облысы, Ордабасы ауданында 220/110/10 кВ “Бадам” қосалқы станциясын салу</t>
  </si>
  <si>
    <t>Түркістан облысы, Ордабасы ауданы, Темірлановка ауылындағы «Самал-3» шағын ауданында (46 га) электр желілерін салу;</t>
  </si>
  <si>
    <t>Түркістан облысы, Ордабасы ауданы, Шұбарсу ауылын (80 га) электрмен қамту құрылысы</t>
  </si>
  <si>
    <t>Түркістан облысының елді мекендерін тұрақты электр энергиясымен қамтамасыз ету</t>
  </si>
  <si>
    <t>Іс-шара.
«Ауыл ел бесігі» жобасы аясында электр желілерін салу</t>
  </si>
  <si>
    <t>Түркістан облысы, Ордабасы ауданы, Төрткөл ауылдық округі Төрткөл ауылында электр желілері мен бағаналардың құрылысы» (Қазыбек би, Назарбеков және Байтасов көшелері)</t>
  </si>
  <si>
    <t>Түркістан облысы, Ордабасы ауданы, Төрткөл ауылдық округі, Төрткөл, Қызылжар және Спатаев елді мекендеріне электр желілері мен бағаналарын тарту» (Төрткөл елді мекені, Қ. Құрманбекұлы көшесі, Қызылжар ауылы, Бестоғай көшесі, Спатаев кенті, Спатаев көшесі, Ағыбайұлы көшесі және Мәделі Қожа көшесі).</t>
  </si>
  <si>
    <t>Ордабасы ауданы, Қарақұм ауылының (шығыс жағы 1,2,3,4 көшелері) және (батыс жағы 1,2,3,4,5 көшелері) көшелерінің бойына электр беру желілері мен тіректерін салу.</t>
  </si>
  <si>
    <t>Статистикалық мәліметтер</t>
  </si>
  <si>
    <t>Түркістан облысы, Ордабасы ауданы, Шұбарсу ауылдық елді мекені, Шұбарсу ауылына газ құбырын тарту (I кезең)</t>
  </si>
  <si>
    <t>Түркістан облысы Ордабасы ауданы Шұбарсу ауылдық елді мекені Шұбарсу ауылына газ құбырын тарту (II кезең)</t>
  </si>
  <si>
    <t>ВЛ-35 кВ и подстанции ПС-35/0,4 кВ и наружного газопровода Ордабасы ауданы, с.о. Буржарский, 001 квартал, зд.1789 (19-293-001-1795)</t>
  </si>
  <si>
    <t>Түркістан облысы, Ордабасы ауданы, Қараспан ауылдық округі, Сарыарық елді мекенінде жеткізуші газ құбырлары мен газ тарату желілерін салу</t>
  </si>
  <si>
    <t>Түркістан облысы, Ордабасы ауданы, Шұбар ауылдық округі, Жусансай елді мекенінде жеткізуші газ құбырлары мен газ тарату желілерін салу</t>
  </si>
  <si>
    <t>Түркістан облысы, Ордабасы ауданы, Төрткүл ауылдық округі, Ақсары елді мекенін газбен жабдықтау (сыртқы және ішкі желілермен) (түзету)</t>
  </si>
  <si>
    <t>Түркістан облысы, Ордабасы ауданы, Төрткүл ауылдық округі, Арыстанды елді мекенін газбен жабдықтау (сыртқы және ішкі желілермен) (түзету)</t>
  </si>
  <si>
    <t>Түркістан облысы, Ордабасы ауданы, Қараспан ауылдық округі, Жұлдыз елді мекенін газбен жабдықтау (сыртқы және ішкі желілермен) (түзету)</t>
  </si>
  <si>
    <t>Түркістан облысы, Ордабасы ауданы, Төрткүл ауылдық округі, Жайылма елді мекенінде жеткізуші және тарату газ құбырларын салу (түзету)</t>
  </si>
  <si>
    <t>Түркістан облысы, Ордабасы ауданы, Қараспан ауылдық округі, Мәдениет елді мекенінде жеткізуші және тарату газ құбырларын салу (түзету)</t>
  </si>
  <si>
    <t>Түркістан облысы, Ордабасы ауданы, Ақпан ауылында газ құбырын салу</t>
  </si>
  <si>
    <t>Түркістан облысы, Ордабасы ауданы, Аққойлы ауылында газ құбырын салу</t>
  </si>
  <si>
    <t>«Түркістан облысы, Ордабасы ауданы, Боржар ауылдық округі, Қалаш ауылында газ құбырлары мен газ тарату желілерінің құрылысы»</t>
  </si>
  <si>
    <t>«Түркістан облысы, Ордабасы ауданы, Жеңіс ауылдық округі, Бекхан ауылында газ құбырлары мен газ тарату желілерінің құрылысы»</t>
  </si>
  <si>
    <t>«Түркістан облысы, Ордабасы ауданы, Бадам ауылдық округі, Бадам елді мекенін газбен жабдықтау құбырлары мен газ тарату желілерінің құрылысы»</t>
  </si>
  <si>
    <t>«Түркістан облысы, Ордабасы ауданы, Бадам ауылдық округі Дербес ауылында газ құбырлары мен газ тарату желілерінің құрылысы»</t>
  </si>
  <si>
    <t>«Түркістан облысы, Ордабасы ауданы, Бадам ауылдық округі, Мамыр ауылына газ құбырлары мен газ тарату желілерінің құрылысы»</t>
  </si>
  <si>
    <t>«Түркістан облысы, Ордабасы ауданы, Бадам ауылдық округі, Ордабасы елді мекенін газбен жабдықтау құбырлары мен газ тарату желілерінің құрылысы»</t>
  </si>
  <si>
    <t>«Түркістан облысы, Ордабасы ауданы, Бадам ауылдық округі, Қарабастау елді мекенін газбен жабдықтау құбырлары мен газ тарату желілерінің құрылысы»</t>
  </si>
  <si>
    <t>Басқа көздерден қаржыландырылатын жобалар</t>
  </si>
  <si>
    <t>Ордабасы ауданында мұнай өңдеу зауытының құрылысы</t>
  </si>
  <si>
    <t>350 тұрақты жұмыс орны, Өнім түрі: Еуро-5 бензині, Еуро-6 дизелі.</t>
  </si>
  <si>
    <t>инфракоммуникация</t>
  </si>
  <si>
    <r>
      <t>Нәтиже көрсеткіші 8.1</t>
    </r>
    <r>
      <rPr>
        <sz val="12"/>
        <rFont val="Arial"/>
        <family val="2"/>
        <charset val="204"/>
      </rPr>
      <t xml:space="preserve">
Интернетке қосылуды қамтамасыз ету</t>
    </r>
  </si>
  <si>
    <t>Ведомстволық мәліметтер</t>
  </si>
  <si>
    <t>Интернетпен қамту</t>
  </si>
  <si>
    <t>II Бағыт. ЭКОНОМИКАНЫҢ БЕРІК ІРГЕТАСЫ</t>
  </si>
  <si>
    <r>
      <t xml:space="preserve">14-НҰИ
</t>
    </r>
    <r>
      <rPr>
        <sz val="12"/>
        <rFont val="Arial"/>
        <family val="2"/>
        <charset val="204"/>
      </rPr>
      <t>ТМС реттейтін жылумен, сумен жабдықтау және су бұру желілерінің тозу деңгейі, %</t>
    </r>
  </si>
  <si>
    <t>ӨҚМ, ҰЭМ, ЖАО</t>
  </si>
  <si>
    <t>1-Мақсат. Жылумен, сумен жабдықтау және су бұру желілерінің тозуын 40%-ға дейін төмендету</t>
  </si>
  <si>
    <t>1-Міндет. Тұтынушыларға жылумен жабдықтау қызметтерін көрсету сенімділігін арттыру</t>
  </si>
  <si>
    <t xml:space="preserve">1-іс-шара. 
Жылумен жабдықтау желілерін реконструкциялау </t>
  </si>
  <si>
    <t>Облыс әкімінің бірінші орынбасары 
З.С. Жолдасов, 
ЭжТКШБ басшысы 
Т.О. Усубалиев</t>
  </si>
  <si>
    <t>Тұтынушыларды жылумен қамтамасыз ету қызметінің сенімділігін арттыру және тозу деңгейін төмендету.</t>
  </si>
  <si>
    <t>2-Міндет. Тұтынушыларға сумен жабдықтау қызметтерін көрсету сенімділігін арттыру</t>
  </si>
  <si>
    <t xml:space="preserve">2-іс-шара. 
Сумен жабдықтау желілерін реконструкциялау </t>
  </si>
  <si>
    <t>Тұтынушыларды сумен жабдықдауды қамтамасыз ету қызметінің сенімділігін арттыру және тозу деңгейін төмендету.</t>
  </si>
  <si>
    <t>3-іс-шара. 
Су бұру желілерін реконструкциялау</t>
  </si>
  <si>
    <t>Тұтынушыларды су бұру желілерімен қамтамасыз ету қызметінің сенімділігін арттыру және тозу деңгейін төмендету.</t>
  </si>
  <si>
    <r>
      <t xml:space="preserve">17-НҰИ
</t>
    </r>
    <r>
      <rPr>
        <sz val="12"/>
        <rFont val="Arial"/>
        <family val="2"/>
        <charset val="204"/>
      </rPr>
      <t xml:space="preserve">Енгізілетін электр қуатының көлемі, 2022 жылдан бері
</t>
    </r>
    <r>
      <rPr>
        <b/>
        <sz val="12"/>
        <rFont val="Arial"/>
        <family val="2"/>
        <charset val="204"/>
      </rPr>
      <t>Республика бойынша</t>
    </r>
  </si>
  <si>
    <t>ЭМ</t>
  </si>
  <si>
    <r>
      <t xml:space="preserve">18-НҰИ
</t>
    </r>
    <r>
      <rPr>
        <sz val="12"/>
        <rFont val="Arial"/>
        <family val="2"/>
        <charset val="204"/>
      </rPr>
      <t xml:space="preserve">Жаңартылатын энергия көздерінен алынатын электр энергиясының үлесі, өндірістің жалпы көлемінен % 
</t>
    </r>
    <r>
      <rPr>
        <b/>
        <sz val="12"/>
        <rFont val="Arial"/>
        <family val="2"/>
        <charset val="204"/>
      </rPr>
      <t>Республика бойынша</t>
    </r>
  </si>
  <si>
    <t>1-Мақсат. Ел экономикасының жылу және электр энергиясына өсіп келе жатқан қажеттілігін қамтамасыз ету, жаңартылатын энергия көздері мен атом энергетикасын дамыту үшін жағдайлар жасау</t>
  </si>
  <si>
    <t>1-Міндет. Елдің электр энергиясына қажеттілігін үздіксіз қамтамасыз ету</t>
  </si>
  <si>
    <t>2.4. Өңдеу өнеркәсібі</t>
  </si>
  <si>
    <r>
      <t xml:space="preserve">НҰИ-20
</t>
    </r>
    <r>
      <rPr>
        <sz val="12"/>
        <rFont val="Arial"/>
        <family val="2"/>
        <charset val="204"/>
      </rPr>
      <t>Өңдеу өнеркәсібі өнімдерінің экспорты, млн.теңге (АҚШ доллары)</t>
    </r>
  </si>
  <si>
    <t>Облыс әкімінің орынбасары
 Қ.Қ. Қайыпбек, 
КжСБ басшысы 
Н.Н.Мырзахметов</t>
  </si>
  <si>
    <t>млн. АҚШ долл.</t>
  </si>
  <si>
    <t>III Бағыт.  Өсудің жаңа нүктелері</t>
  </si>
  <si>
    <t>3.2. Агроөнеркәсіптік кешен</t>
  </si>
  <si>
    <t>Мақсат 1. Агроөнеркәсіптік кешен субъектілерінің бәсекеге қабілеттілігін арттыру үшін жағдай жасау</t>
  </si>
  <si>
    <t>1-міндет. Ауыл шаруашылығы шикізатын өндіру үшін тауарлардың, жұмыстардың және көрсетілетін қызметтердің экономикалық қолжетімділігін арттыру</t>
  </si>
  <si>
    <r>
      <rPr>
        <b/>
        <sz val="12"/>
        <rFont val="Arial"/>
        <family val="2"/>
        <charset val="204"/>
      </rPr>
      <t xml:space="preserve">1.1 нәтиже көрсеткіші
</t>
    </r>
    <r>
      <rPr>
        <sz val="12"/>
        <rFont val="Arial"/>
        <family val="2"/>
        <charset val="204"/>
      </rPr>
      <t>Етті өңдеу үлесі</t>
    </r>
  </si>
  <si>
    <r>
      <rPr>
        <b/>
        <sz val="12"/>
        <rFont val="Arial"/>
        <family val="2"/>
        <charset val="204"/>
      </rPr>
      <t xml:space="preserve">1.2 нәтиже көрсеткіші
</t>
    </r>
    <r>
      <rPr>
        <sz val="12"/>
        <rFont val="Arial"/>
        <family val="2"/>
        <charset val="204"/>
      </rPr>
      <t>Сүтті өңдеу үлесі</t>
    </r>
  </si>
  <si>
    <r>
      <t xml:space="preserve">35-НҰИ
</t>
    </r>
    <r>
      <rPr>
        <sz val="12"/>
        <rFont val="Arial"/>
        <family val="2"/>
        <charset val="204"/>
      </rPr>
      <t>Су тасымалдау арналары арқылы ауыл шаруашылығындағы су шығынының деңгейі, %</t>
    </r>
  </si>
  <si>
    <r>
      <rPr>
        <b/>
        <sz val="12"/>
        <rFont val="Arial"/>
        <family val="2"/>
        <charset val="204"/>
      </rPr>
      <t xml:space="preserve">26-НҰИ
</t>
    </r>
    <r>
      <rPr>
        <sz val="12"/>
        <rFont val="Arial"/>
        <family val="2"/>
        <charset val="204"/>
      </rPr>
      <t>Орналастыру орындарымен қызмет көрсетілетін ішкі туристер саны, млн адам</t>
    </r>
  </si>
  <si>
    <t>млн. адам</t>
  </si>
  <si>
    <t>Мақсаты: Ішкі туризмді дамыту үшін қолайлы туристік орта құру.</t>
  </si>
  <si>
    <t>Міндеті: Бәсекеге қабілетті туристік индустрияны қалыптастыру</t>
  </si>
  <si>
    <t>Из БК</t>
  </si>
  <si>
    <t>IV Бағыт. ЭКОНОМИКА МЕН ҚОҒАМНЫҢ ТҮПКІЛІКТІ ТҮРЛЕНУІ</t>
  </si>
  <si>
    <t>4.1. Серпінді кәсіпкерлік орта құру</t>
  </si>
  <si>
    <t>Мақсат 1. Орта бизнестің тұрақты қабатын дамыту</t>
  </si>
  <si>
    <t>3-міндет. Бәсекеге қабілетті орта бизнесті қаржыландырудың қолжетімділігін арттыру</t>
  </si>
  <si>
    <t>Ауданы, га</t>
  </si>
  <si>
    <t>Іс-шара 6.
Ордабасы ауданының индустриалды аймағын кеңейту</t>
  </si>
  <si>
    <t>Қаулы</t>
  </si>
  <si>
    <t>4.2. Жаңа инвестициялық цикл</t>
  </si>
  <si>
    <t xml:space="preserve">Облыс әкімінің орынбасары  
Қ.Ә.Қайыпбек, 
ӨжИИБ басшысы 
 Н.А.Исаев </t>
  </si>
  <si>
    <t>50 жаңа жұмыс орнын құру</t>
  </si>
  <si>
    <t>30 жаңа жұмыс орнын құру</t>
  </si>
  <si>
    <t>ТОО «DALA-CONSTRUCTION.KZ» жылу оқшаулағыш материалдар шығаратын зауыт құрылысы (керемдетілген саз)»</t>
  </si>
  <si>
    <t>Standard Petroleum &amp; Co. Ltd.
Мұнай өңдеу зауытының құрылысы, I кезең</t>
  </si>
  <si>
    <t>300 жаңа жұмыс орнын құру</t>
  </si>
  <si>
    <t>Standard Petroleum &amp; Co. Ltd.
Мұнай өңдеу зауытының құрылысы, II кезең</t>
  </si>
  <si>
    <t>350 жаңа жұмыс орнын құру</t>
  </si>
  <si>
    <t>«HUATING BIOTECHNOLOGY Co., Ltd.» Ірі қара мал сүйектерінен май және желатинді құрамдастарды өңдейтін зауыт құрылысы</t>
  </si>
  <si>
    <t>адам саны</t>
  </si>
  <si>
    <t>2. Өзге де жоспарлау құжаттарын, мемлекеттік қызметтерді, өкілеттіктерді іске асыру және (немесе) мемлекеттік қызметтер көрсету</t>
  </si>
  <si>
    <t>V Бағыт. Өзге мақсаттар</t>
  </si>
  <si>
    <r>
      <t>Аббревиатура</t>
    </r>
    <r>
      <rPr>
        <sz val="12"/>
        <color theme="1"/>
        <rFont val="Arial"/>
        <family val="2"/>
        <charset val="204"/>
      </rPr>
      <t xml:space="preserve"> </t>
    </r>
  </si>
  <si>
    <t>НҰИ – негізгі ұлттық индикатор</t>
  </si>
  <si>
    <t>НИ – нысаналы индикатор</t>
  </si>
  <si>
    <t>ҚДСҰО - қоғамдық денсаулық сақтау ұлттық орталығы</t>
  </si>
  <si>
    <t>СЖРА ҰСБ –  стратегиялық жоспарлау және реформалар агенттігі Ұлттық статистика бюросы</t>
  </si>
  <si>
    <t>ЭЫДҰ - Экономикалық ынтымақтастықпен даму ұйымы</t>
  </si>
  <si>
    <t>ЖӨӨ – жалпы өңірлік өнім</t>
  </si>
  <si>
    <t>АЕМ – ауылдық елді мекен</t>
  </si>
  <si>
    <t>НКИ – нақты көлем индексі</t>
  </si>
  <si>
    <t>ЖІӨ – жалпы ішкі өнім</t>
  </si>
  <si>
    <t>ШОК – шағын және орта кәсіпкерлік</t>
  </si>
  <si>
    <t>ШОБ - Шағын және орта бизнес</t>
  </si>
  <si>
    <t xml:space="preserve">ЕЭА –  еркін экономикалық аймақ </t>
  </si>
  <si>
    <t>ҚР ҰКП «Атамекен» - ҚР Ұлттық Кәсіпкерлер Палатасы «Атамекен»</t>
  </si>
  <si>
    <t>ЖҚП – жоғары қысымды полиэтилен</t>
  </si>
  <si>
    <t>ЖСҚ – жобалау-сметалық құжаттама</t>
  </si>
  <si>
    <t>АШӨК – ауыл шаруашылығы өндірістік кооперативі</t>
  </si>
  <si>
    <t>АӨК – агроөнеркәсіптік кешен</t>
  </si>
  <si>
    <t>БЖК – бизнестің жол картасы</t>
  </si>
  <si>
    <t>ШОБ – шағын және орта бизнес</t>
  </si>
  <si>
    <t>БАҚ – бұқаралық ақпарат құралдары</t>
  </si>
  <si>
    <t>ТЖ – төтенше жағдай</t>
  </si>
  <si>
    <t>ҚТҚ – қатты тұрмыстық қалдық</t>
  </si>
  <si>
    <t>АӘК – атаулы әлеуметтік көмек</t>
  </si>
  <si>
    <t>ТжКББ – техникалық және кәсіптік білім беру</t>
  </si>
  <si>
    <t>МРБ – магниттік-резонанстық бейнелеу</t>
  </si>
  <si>
    <t>АИТВ - Адамның имун тапшылығының вирусы</t>
  </si>
  <si>
    <t>МӘМС – міндетті әлеуметтік Медициналық сақтандыру</t>
  </si>
  <si>
    <t>МЖӘ – мемлекеттік-жекешелік әріптестік</t>
  </si>
  <si>
    <t>ТЖД – төтенше жағдайлар департаменті</t>
  </si>
  <si>
    <t xml:space="preserve">ПД – полиНИя департаменті </t>
  </si>
  <si>
    <t>ЭжТКШБ – энергетика және тұрғын-үй коммуналдық шаруашылық басқармасы</t>
  </si>
  <si>
    <t>ЭжБЖБ – экономика және бюджеттік жоспарлау басқармасы</t>
  </si>
  <si>
    <t>КӨБ – кәсіпкерлік және өнеркәсіп басқармасы</t>
  </si>
  <si>
    <t>ӨжИИДБ – өнеркәсіп және индустриалды-инновациялық даму басқармасы</t>
  </si>
  <si>
    <t>АШБ – ауыл шаруашылық басқармасы</t>
  </si>
  <si>
    <t>ДСБ – денсаулық сақтау басқармасы</t>
  </si>
  <si>
    <t>ҚДБ – қоғамдық даму басқармасы</t>
  </si>
  <si>
    <t>ТБ – мәдениет  басқармасы</t>
  </si>
  <si>
    <t>МБ - мәдениет басқармасы</t>
  </si>
  <si>
    <t>ҚБ – құрылыс басқармасы</t>
  </si>
  <si>
    <t>ДШжСБ – дене шынықтыру және спорт басқармасы</t>
  </si>
  <si>
    <t>ЖКжАЖБ – жолаушылар көлігі және автомобиль жолдары басқармасы</t>
  </si>
  <si>
    <t>ТРжТПРБ – табиғи ресурстар және табиғат пайдалануды реттеу басқармасы</t>
  </si>
  <si>
    <t>ЖҚҮжӘББ – жұмыспен қамтуды үйлестіру және әлеуметтік бағдарламалар басқармасы</t>
  </si>
  <si>
    <t>ББ – білім басқармасы</t>
  </si>
  <si>
    <t>ЦМҚКжАБ - НИфрландыру, мемлекеттік қызмет көрсету және архивтер басқармасы</t>
  </si>
  <si>
    <t>ЖҚБ – жер қатынастар басқармасы</t>
  </si>
  <si>
    <t>БақБ – бақылау жөніндегі басқармасы</t>
  </si>
  <si>
    <t>СҚҚБ -  сәулет және қала құрылысы басқармасы</t>
  </si>
  <si>
    <t>PISA – programme for international students assessment оқушылардың фунНҰИоналдық сауаттылығын тексеру мен бағалаудың халықаралық бағдарламасы.</t>
  </si>
  <si>
    <t xml:space="preserve">Облыс әкімінің орынбасары 
Е.К. Алтаев, ДШжСБ басшысы Ғ.Б. Худияров </t>
  </si>
  <si>
    <t xml:space="preserve">Облыс әкімінің орынбасары 
Е.Ә.Дауылбаев,
 ҚБ басшысы
 А.А. Турханов, ББ басшысы Г.Қ.Орынов </t>
  </si>
  <si>
    <t xml:space="preserve">Ордабасы ауданының 2026-2030 жылдарға арналған инвестициялық жоспары </t>
  </si>
  <si>
    <t>Аудан әкімінің орынбасары И.Тұрнияз Аудандық мәдениет, тілдерді дамыту, дене шынықтыру және спорт бөлімінің басшысы Н.Асанбаевқа</t>
  </si>
  <si>
    <t>ОБ</t>
  </si>
  <si>
    <t>Аудан әкімінің орынбасары И.Тұрнияз Ордабасы АОА басшы орынбасары Ж.Орынбаев</t>
  </si>
  <si>
    <t xml:space="preserve">Аудан әкімінің орынбасары И.Тұрнияз ББ басшысы .
 Ш.Нұрабаева
</t>
  </si>
  <si>
    <t>Аудан әкімінің орынбасары И.Тұрнияз ББ басшысы .
 Ш.Нұрабаева</t>
  </si>
  <si>
    <t>Аудан әкімі аппаратының басшысы Ж.Кадиев</t>
  </si>
  <si>
    <t>Аудан әкімінің орынбасары М.Ақмұратов АШЖҚ бөлімінің басшысы Б.Алтынбеков</t>
  </si>
  <si>
    <t>Аудан басшылығына ақпарат</t>
  </si>
  <si>
    <t>Аудан әкімінің орынбасары М.Ақмұратов Кәсіпкерлік басшысы Ф.Ташимова</t>
  </si>
  <si>
    <r>
      <t xml:space="preserve">1.5. Нәтиже көрсеткіш 
</t>
    </r>
    <r>
      <rPr>
        <sz val="12"/>
        <rFont val="Arial"/>
        <family val="2"/>
        <charset val="204"/>
      </rPr>
      <t>Оқымайтын, жұмыс істемейтін және кәсіби дағдыларды үйренбейтін жастар (15-тен 35 жасқа дейін) үлесі</t>
    </r>
  </si>
  <si>
    <t>Аудандық ішкі саясат бөлімі</t>
  </si>
  <si>
    <t>Тұрмыстық қатты қалдықтардың жалпы көлемінің ішіндегі тұрмыстық қатты қалдықтарды қайта өңдеудің үлесі</t>
  </si>
  <si>
    <t>Аудан тұрғындарынан қалдықтарды жинау және тасымалдау бойынша көрсетілген қызметтермен қамту</t>
  </si>
  <si>
    <t xml:space="preserve">Аудан әкімінің орынбасары
О.Болатханұлы  ТҮКШ, ЖК,АЖ және ТҮИ бөлімінің басшысы А.Искаков
</t>
  </si>
  <si>
    <t>4.3. Экология және жер ресурстары</t>
  </si>
  <si>
    <t>4.4. Экологиялық орнықтылықты арттыру</t>
  </si>
  <si>
    <t xml:space="preserve">15-НҰИ 
Халықтың экологиялық өмір сапасына қанағаттану деңгейі, %
</t>
  </si>
  <si>
    <t>Мың теңге</t>
  </si>
  <si>
    <t>1 048 464</t>
  </si>
  <si>
    <t>1 569 269</t>
  </si>
  <si>
    <t>2 090 075</t>
  </si>
  <si>
    <t>Аудандық маңызы бар қала, ауыл, кент, ауылдық округ әкімдерінің тұрақтылық коэффиценті</t>
  </si>
  <si>
    <t>Аудан әкімі аппараты, ауыл округ әкімдері</t>
  </si>
  <si>
    <t>балл</t>
  </si>
  <si>
    <t>Есепті жылы өкілеттігін мерзімінен бұрын тоқтатқан аудандық маңызы бар қала, ауыл,кент,ауылдық округ әкімдерінің үлесі</t>
  </si>
  <si>
    <t>Аудандық маңызы бар қала, ауыл,кент, ауылдық округ әкімдерінің лауазымды болу ұзақтығының орташа мерзімі</t>
  </si>
  <si>
    <t xml:space="preserve">«Ауыл аманаты» бағдарламасы аясында жобаларды жеңілдетілген несиемен қаржыландыру.
</t>
  </si>
  <si>
    <t xml:space="preserve">Аудандық ауыл шаруашылығы және жер қатынастары бөлімі басшысы Б.Алтынбеков
</t>
  </si>
  <si>
    <t xml:space="preserve">Аудандық маңызы бар қала, ауыл,кент, ауылдық округ әкімдерінің кадрлық орнықтылығы
</t>
  </si>
  <si>
    <t>Аудан әкімінің орынбасары
О.Болатханұлы  ТҮКШ, ЖК,АЖ және ТҮИ бөлімінің басшысы А.Искаков</t>
  </si>
  <si>
    <t>Қаржы ресурстары ОБ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</si>
</sst>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 _₽_-;\-* #,##0.00\ _₽_-;_-* &quot;-&quot;??\ _₽_-;_-@_-"/>
    <numFmt numFmtId="165" formatCode="#,##0.0"/>
    <numFmt numFmtId="166" formatCode="0.0"/>
    <numFmt numFmtId="167" formatCode="_-* #,##0.00_р_._-;\-* #,##0.00_р_._-;_-* &quot;-&quot;??_р_._-;_-@_-"/>
    <numFmt numFmtId="168" formatCode="#,##0.0;[Red]#,##0.0"/>
    <numFmt numFmtId="169" formatCode="#,##0;[Red]#,##0"/>
    <numFmt numFmtId="170" formatCode="#\ ##0.0\ _₽"/>
  </numFmts>
  <fonts count="51"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scheme val="minor"/>
    </font>
    <font>
      <sz val="12"/>
      <color theme="1"/>
      <name val="Arial"/>
      <family val="2"/>
      <charset val="204"/>
    </font>
    <font>
      <sz val="12"/>
      <color rgb="FF000000"/>
      <name val="Arial"/>
      <family val="2"/>
      <charset val="204"/>
    </font>
    <font>
      <b/>
      <sz val="12"/>
      <color theme="1"/>
      <name val="Arial"/>
      <family val="2"/>
      <charset val="204"/>
    </font>
    <font>
      <b/>
      <sz val="12"/>
      <color rgb="FF000000"/>
      <name val="Arial"/>
      <family val="2"/>
      <charset val="204"/>
    </font>
    <font>
      <sz val="12"/>
      <name val="Arial"/>
      <family val="2"/>
      <charset val="204"/>
    </font>
    <font>
      <b/>
      <sz val="12"/>
      <name val="Arial"/>
      <family val="2"/>
      <charset val="204"/>
    </font>
    <font>
      <b/>
      <sz val="11"/>
      <name val="Calibri"/>
      <family val="2"/>
      <scheme val="minor"/>
    </font>
    <font>
      <sz val="12"/>
      <name val="Times New Roman"/>
      <family val="1"/>
      <charset val="204"/>
    </font>
    <font>
      <sz val="11"/>
      <name val="Calibri"/>
      <family val="2"/>
      <scheme val="minor"/>
    </font>
    <font>
      <u/>
      <sz val="11"/>
      <color theme="10"/>
      <name val="Calibri"/>
      <family val="2"/>
      <scheme val="minor"/>
    </font>
    <font>
      <sz val="13"/>
      <color theme="1"/>
      <name val="Arial"/>
      <family val="2"/>
      <charset val="204"/>
    </font>
    <font>
      <sz val="14"/>
      <name val="Calibri"/>
      <family val="2"/>
      <scheme val="minor"/>
    </font>
    <font>
      <b/>
      <i/>
      <sz val="12"/>
      <name val="Arial"/>
      <family val="2"/>
      <charset val="204"/>
    </font>
    <font>
      <b/>
      <sz val="11"/>
      <name val="Times New Roman"/>
      <family val="1"/>
      <charset val="204"/>
    </font>
    <font>
      <sz val="11"/>
      <name val="Times New Roman"/>
      <family val="1"/>
      <charset val="204"/>
    </font>
    <font>
      <i/>
      <sz val="11"/>
      <name val="Times New Roman"/>
      <family val="1"/>
      <charset val="204"/>
    </font>
    <font>
      <sz val="10"/>
      <name val="Times New Roman"/>
      <family val="1"/>
      <charset val="204"/>
    </font>
    <font>
      <b/>
      <sz val="12"/>
      <name val="Times New Roman"/>
      <family val="1"/>
      <charset val="204"/>
    </font>
    <font>
      <sz val="12"/>
      <color theme="1"/>
      <name val="Calibri"/>
      <family val="2"/>
      <charset val="204"/>
      <scheme val="minor"/>
    </font>
    <font>
      <sz val="11"/>
      <color rgb="FF000000"/>
      <name val="Calibri"/>
      <family val="2"/>
      <charset val="204"/>
      <scheme val="minor"/>
    </font>
    <font>
      <sz val="11"/>
      <color rgb="FF000000"/>
      <name val="Calibri"/>
      <family val="2"/>
      <charset val="204"/>
    </font>
    <font>
      <sz val="10"/>
      <name val="Arial"/>
      <family val="2"/>
      <charset val="204"/>
    </font>
    <font>
      <b/>
      <sz val="10"/>
      <name val="Times New Roman"/>
      <family val="1"/>
      <charset val="204"/>
    </font>
    <font>
      <sz val="12"/>
      <color rgb="FF1F1F1F"/>
      <name val="Arial"/>
      <family val="2"/>
      <charset val="204"/>
    </font>
    <font>
      <sz val="10"/>
      <name val="Helv"/>
      <charset val="204"/>
    </font>
    <font>
      <sz val="11"/>
      <color indexed="8"/>
      <name val="Calibri"/>
      <family val="2"/>
      <charset val="204"/>
    </font>
    <font>
      <b/>
      <sz val="16"/>
      <name val="Arial"/>
      <family val="2"/>
      <charset val="204"/>
    </font>
    <font>
      <b/>
      <sz val="11"/>
      <color theme="1"/>
      <name val="Calibri"/>
      <family val="2"/>
      <scheme val="minor"/>
    </font>
    <font>
      <sz val="11"/>
      <color theme="1"/>
      <name val="Arial"/>
      <family val="2"/>
      <charset val="204"/>
    </font>
    <font>
      <sz val="14"/>
      <name val="Arial"/>
      <family val="2"/>
      <charset val="204"/>
    </font>
    <font>
      <sz val="11"/>
      <name val="Arial"/>
      <family val="2"/>
      <charset val="204"/>
    </font>
    <font>
      <b/>
      <sz val="11"/>
      <name val="Calibri"/>
      <family val="2"/>
      <charset val="204"/>
      <scheme val="minor"/>
    </font>
    <font>
      <sz val="11"/>
      <name val="Calibri"/>
      <family val="2"/>
      <charset val="204"/>
      <scheme val="minor"/>
    </font>
    <font>
      <sz val="12"/>
      <name val="Calibri"/>
      <family val="2"/>
      <charset val="204"/>
      <scheme val="minor"/>
    </font>
    <font>
      <b/>
      <sz val="12"/>
      <name val="Calibri"/>
      <family val="2"/>
      <charset val="204"/>
      <scheme val="minor"/>
    </font>
    <font>
      <b/>
      <sz val="12"/>
      <name val="Calibri"/>
      <family val="2"/>
      <scheme val="minor"/>
    </font>
    <font>
      <b/>
      <sz val="11"/>
      <name val="Arial"/>
      <family val="2"/>
      <charset val="204"/>
    </font>
    <font>
      <b/>
      <sz val="14"/>
      <name val="Arial"/>
      <family val="2"/>
      <charset val="204"/>
    </font>
  </fonts>
  <fills count="25">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
      <patternFill patternType="solid">
        <fgColor rgb="FFFFC000"/>
        <bgColor indexed="64"/>
      </patternFill>
    </fill>
    <fill>
      <patternFill patternType="solid">
        <fgColor rgb="FFFFFFFF"/>
        <bgColor indexed="64"/>
      </patternFill>
    </fill>
    <fill>
      <patternFill patternType="solid">
        <fgColor theme="6" tint="0.79998168889431442"/>
        <bgColor indexed="64"/>
      </patternFill>
    </fill>
    <fill>
      <patternFill patternType="solid">
        <fgColor theme="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theme="0"/>
        <bgColor rgb="FFFFFFCC"/>
      </patternFill>
    </fill>
    <fill>
      <patternFill patternType="solid">
        <fgColor theme="0" tint="-0.14999847407452621"/>
        <bgColor rgb="FFFFFFCC"/>
      </patternFill>
    </fill>
    <fill>
      <patternFill patternType="solid">
        <fgColor theme="4" tint="0.79998168889431442"/>
        <bgColor indexed="64"/>
      </patternFill>
    </fill>
    <fill>
      <patternFill patternType="solid">
        <fgColor theme="3" tint="0.59999389629810485"/>
        <bgColor indexed="64"/>
      </patternFill>
    </fill>
    <fill>
      <patternFill patternType="solid">
        <fgColor theme="8" tint="0.59999389629810485"/>
        <bgColor rgb="FFFFFFCC"/>
      </patternFill>
    </fill>
    <fill>
      <patternFill patternType="solid">
        <fgColor rgb="FFFFC000"/>
        <bgColor rgb="FFFFFFCC"/>
      </patternFill>
    </fill>
    <fill>
      <patternFill patternType="solid">
        <fgColor rgb="FF66FF66"/>
        <bgColor indexed="64"/>
      </patternFill>
    </fill>
    <fill>
      <patternFill patternType="solid">
        <fgColor theme="0" tint="-4.9989318521683403E-2"/>
        <bgColor indexed="64"/>
      </patternFill>
    </fill>
    <fill>
      <patternFill patternType="solid">
        <fgColor theme="5" tint="0.79998168889431442"/>
        <bgColor rgb="FFFFFFCC"/>
      </patternFill>
    </fill>
    <fill>
      <patternFill patternType="solid">
        <fgColor theme="9" tint="0.39997558519241921"/>
        <bgColor indexed="64"/>
      </patternFill>
    </fill>
    <fill>
      <patternFill patternType="solid">
        <fgColor theme="9" tint="0.39997558519241921"/>
        <bgColor rgb="FFFFFFCC"/>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bottom style="thin">
        <color indexed="64"/>
      </bottom>
      <diagonal/>
    </border>
    <border>
      <left/>
      <right/>
      <top style="thin">
        <color indexed="64"/>
      </top>
      <bottom/>
      <diagonal/>
    </border>
  </borders>
  <cellStyleXfs count="95">
    <xf numFmtId="0" fontId="0" fillId="0" borderId="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0" fontId="22" fillId="0" borderId="0" applyNumberForma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0" fontId="11" fillId="0" borderId="0"/>
    <xf numFmtId="167" fontId="11" fillId="0" borderId="0" applyFont="0" applyFill="0" applyBorder="0" applyAlignment="0" applyProtection="0"/>
    <xf numFmtId="0" fontId="10" fillId="0" borderId="0"/>
    <xf numFmtId="0" fontId="32" fillId="0" borderId="0">
      <alignment horizontal="center"/>
    </xf>
    <xf numFmtId="0" fontId="32" fillId="0" borderId="0">
      <alignment horizontal="center"/>
    </xf>
    <xf numFmtId="0" fontId="33" fillId="0" borderId="0">
      <alignment horizontal="center"/>
    </xf>
    <xf numFmtId="0" fontId="9" fillId="0" borderId="0"/>
    <xf numFmtId="0" fontId="9" fillId="0" borderId="0"/>
    <xf numFmtId="0" fontId="12" fillId="0" borderId="0"/>
    <xf numFmtId="0" fontId="34" fillId="0" borderId="0"/>
    <xf numFmtId="0" fontId="12" fillId="0" borderId="0"/>
    <xf numFmtId="0" fontId="8" fillId="0" borderId="0"/>
    <xf numFmtId="0" fontId="8" fillId="0" borderId="0"/>
    <xf numFmtId="0" fontId="12" fillId="0" borderId="0"/>
    <xf numFmtId="0" fontId="8" fillId="0" borderId="0"/>
    <xf numFmtId="0" fontId="34" fillId="0" borderId="0">
      <alignment horizontal="center"/>
    </xf>
    <xf numFmtId="0" fontId="7" fillId="0" borderId="0">
      <alignment horizontal="center"/>
    </xf>
    <xf numFmtId="0" fontId="7" fillId="0" borderId="0">
      <alignment horizontal="center"/>
    </xf>
    <xf numFmtId="0" fontId="7" fillId="0" borderId="0">
      <alignment horizontal="center"/>
    </xf>
    <xf numFmtId="0" fontId="7" fillId="0" borderId="0">
      <alignment horizontal="center"/>
    </xf>
    <xf numFmtId="0" fontId="34" fillId="0" borderId="0">
      <alignment horizontal="center"/>
    </xf>
    <xf numFmtId="0" fontId="37" fillId="0" borderId="0"/>
    <xf numFmtId="0" fontId="6" fillId="0" borderId="0"/>
    <xf numFmtId="0" fontId="38" fillId="0" borderId="0">
      <alignment horizontal="center"/>
    </xf>
    <xf numFmtId="0" fontId="5" fillId="0" borderId="0">
      <alignment horizontal="center"/>
    </xf>
    <xf numFmtId="0" fontId="5" fillId="0" borderId="0">
      <alignment horizont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horizontal="center"/>
    </xf>
    <xf numFmtId="0" fontId="4" fillId="0" borderId="0">
      <alignment horizontal="center"/>
    </xf>
    <xf numFmtId="0" fontId="4" fillId="0" borderId="0">
      <alignment horizontal="center"/>
    </xf>
    <xf numFmtId="0" fontId="4" fillId="0" borderId="0">
      <alignment horizont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horizontal="center"/>
    </xf>
    <xf numFmtId="0" fontId="3" fillId="0" borderId="0">
      <alignment horizontal="center"/>
    </xf>
    <xf numFmtId="0" fontId="3" fillId="0" borderId="0">
      <alignment horizontal="center"/>
    </xf>
    <xf numFmtId="0" fontId="3" fillId="0" borderId="0">
      <alignment horizont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cellStyleXfs>
  <cellXfs count="510">
    <xf numFmtId="0" fontId="0" fillId="0" borderId="0" xfId="0"/>
    <xf numFmtId="0" fontId="13" fillId="0" borderId="1" xfId="0" applyFont="1" applyFill="1" applyBorder="1" applyAlignment="1">
      <alignment vertical="center" wrapText="1"/>
    </xf>
    <xf numFmtId="165" fontId="17" fillId="0" borderId="1" xfId="0" applyNumberFormat="1" applyFont="1" applyFill="1" applyBorder="1" applyAlignment="1">
      <alignment horizontal="center" vertical="center"/>
    </xf>
    <xf numFmtId="165" fontId="17" fillId="0" borderId="1" xfId="0" applyNumberFormat="1" applyFont="1" applyFill="1" applyBorder="1" applyAlignment="1">
      <alignment horizontal="center" vertical="center" wrapText="1"/>
    </xf>
    <xf numFmtId="166" fontId="17" fillId="0" borderId="1" xfId="0" applyNumberFormat="1" applyFont="1" applyFill="1" applyBorder="1" applyAlignment="1">
      <alignment horizontal="center" vertical="center"/>
    </xf>
    <xf numFmtId="3" fontId="17" fillId="0" borderId="1" xfId="0" applyNumberFormat="1" applyFont="1" applyFill="1" applyBorder="1" applyAlignment="1">
      <alignment horizontal="center" vertical="center"/>
    </xf>
    <xf numFmtId="3" fontId="17" fillId="0" borderId="1" xfId="0" applyNumberFormat="1" applyFont="1" applyFill="1" applyBorder="1" applyAlignment="1">
      <alignment horizontal="center" vertical="center" wrapText="1"/>
    </xf>
    <xf numFmtId="0" fontId="17" fillId="0" borderId="1" xfId="0" applyFont="1" applyFill="1" applyBorder="1" applyAlignment="1">
      <alignment vertical="center" wrapText="1"/>
    </xf>
    <xf numFmtId="0" fontId="17" fillId="0" borderId="1" xfId="10" applyFont="1" applyFill="1" applyBorder="1" applyAlignment="1">
      <alignment horizontal="left" vertical="center" wrapText="1"/>
    </xf>
    <xf numFmtId="0" fontId="21" fillId="2" borderId="0" xfId="0" applyFont="1" applyFill="1"/>
    <xf numFmtId="166" fontId="17" fillId="0" borderId="1" xfId="0" applyNumberFormat="1" applyFont="1" applyFill="1" applyBorder="1" applyAlignment="1">
      <alignment horizontal="center" vertical="center" wrapText="1"/>
    </xf>
    <xf numFmtId="3" fontId="13" fillId="7" borderId="1" xfId="0" applyNumberFormat="1" applyFont="1" applyFill="1" applyBorder="1" applyAlignment="1">
      <alignment horizontal="center" vertical="center"/>
    </xf>
    <xf numFmtId="0" fontId="21" fillId="4" borderId="0" xfId="0" applyFont="1" applyFill="1"/>
    <xf numFmtId="0" fontId="17" fillId="0" borderId="0" xfId="0" applyFont="1" applyFill="1"/>
    <xf numFmtId="0" fontId="21" fillId="0" borderId="0" xfId="0" applyFont="1" applyFill="1"/>
    <xf numFmtId="0" fontId="21" fillId="8" borderId="0" xfId="0" applyFont="1" applyFill="1"/>
    <xf numFmtId="0" fontId="24" fillId="8" borderId="0" xfId="0" applyFont="1" applyFill="1"/>
    <xf numFmtId="2" fontId="17" fillId="0" borderId="1" xfId="0" applyNumberFormat="1" applyFont="1" applyFill="1" applyBorder="1" applyAlignment="1">
      <alignment horizontal="center" vertical="center" wrapText="1"/>
    </xf>
    <xf numFmtId="0" fontId="20" fillId="0" borderId="0" xfId="0" applyFont="1" applyFill="1"/>
    <xf numFmtId="0" fontId="17" fillId="0" borderId="1" xfId="0" applyFont="1" applyFill="1" applyBorder="1"/>
    <xf numFmtId="3" fontId="17" fillId="7" borderId="1" xfId="0" applyNumberFormat="1" applyFont="1" applyFill="1" applyBorder="1" applyAlignment="1">
      <alignment horizontal="center" vertical="center"/>
    </xf>
    <xf numFmtId="0" fontId="17" fillId="5" borderId="1" xfId="0" applyFont="1" applyFill="1" applyBorder="1" applyAlignment="1">
      <alignment horizontal="center" vertical="center" wrapText="1"/>
    </xf>
    <xf numFmtId="0" fontId="21" fillId="3" borderId="0" xfId="0" applyFont="1" applyFill="1" applyAlignment="1">
      <alignment vertical="center"/>
    </xf>
    <xf numFmtId="0" fontId="21" fillId="0" borderId="0" xfId="0" applyFont="1" applyFill="1" applyAlignment="1">
      <alignment vertical="center"/>
    </xf>
    <xf numFmtId="0" fontId="17" fillId="2" borderId="0" xfId="0" applyFont="1" applyFill="1"/>
    <xf numFmtId="0" fontId="13" fillId="7" borderId="1" xfId="0" applyFont="1" applyFill="1" applyBorder="1" applyAlignment="1">
      <alignment horizontal="center" vertical="center"/>
    </xf>
    <xf numFmtId="0" fontId="17" fillId="7" borderId="1" xfId="0" applyFont="1" applyFill="1" applyBorder="1" applyAlignment="1">
      <alignment horizontal="center" vertical="center"/>
    </xf>
    <xf numFmtId="3" fontId="17" fillId="7" borderId="1" xfId="0" applyNumberFormat="1" applyFont="1" applyFill="1" applyBorder="1" applyAlignment="1">
      <alignment horizontal="center" vertical="center" wrapText="1"/>
    </xf>
    <xf numFmtId="0" fontId="13" fillId="7" borderId="1" xfId="0" applyFont="1" applyFill="1" applyBorder="1"/>
    <xf numFmtId="165" fontId="13" fillId="7" borderId="1" xfId="0" applyNumberFormat="1" applyFont="1" applyFill="1" applyBorder="1" applyAlignment="1">
      <alignment horizontal="center" vertical="center"/>
    </xf>
    <xf numFmtId="1" fontId="15" fillId="7" borderId="1" xfId="0" applyNumberFormat="1" applyFont="1" applyFill="1" applyBorder="1" applyAlignment="1">
      <alignment horizontal="center" vertical="center"/>
    </xf>
    <xf numFmtId="0" fontId="13" fillId="7" borderId="5" xfId="0" applyFont="1" applyFill="1" applyBorder="1" applyAlignment="1">
      <alignment horizontal="center" vertical="center" wrapText="1"/>
    </xf>
    <xf numFmtId="165" fontId="13" fillId="0" borderId="1" xfId="0" applyNumberFormat="1" applyFont="1" applyBorder="1" applyAlignment="1">
      <alignment horizontal="center" vertical="center"/>
    </xf>
    <xf numFmtId="0" fontId="18" fillId="9" borderId="1" xfId="10" applyFont="1" applyFill="1" applyBorder="1" applyAlignment="1">
      <alignment horizontal="left" vertical="center" wrapText="1"/>
    </xf>
    <xf numFmtId="0" fontId="17" fillId="9" borderId="1" xfId="0" applyFont="1" applyFill="1" applyBorder="1" applyAlignment="1">
      <alignment horizontal="center" vertical="center" wrapText="1"/>
    </xf>
    <xf numFmtId="0" fontId="13" fillId="9" borderId="1" xfId="0" applyFont="1" applyFill="1" applyBorder="1" applyAlignment="1">
      <alignment horizontal="center" vertical="center" wrapText="1"/>
    </xf>
    <xf numFmtId="165" fontId="17" fillId="9" borderId="1" xfId="0" applyNumberFormat="1" applyFont="1" applyFill="1" applyBorder="1" applyAlignment="1">
      <alignment horizontal="center" vertical="center" wrapText="1"/>
    </xf>
    <xf numFmtId="0" fontId="21" fillId="9" borderId="0" xfId="0" applyFont="1" applyFill="1"/>
    <xf numFmtId="0" fontId="19" fillId="9" borderId="0" xfId="0" applyFont="1" applyFill="1"/>
    <xf numFmtId="0" fontId="18" fillId="9" borderId="1" xfId="0" applyFont="1" applyFill="1" applyBorder="1" applyAlignment="1">
      <alignment vertical="center" wrapText="1"/>
    </xf>
    <xf numFmtId="0" fontId="21" fillId="10" borderId="0" xfId="0" applyFont="1" applyFill="1"/>
    <xf numFmtId="165" fontId="13" fillId="7" borderId="1" xfId="0" applyNumberFormat="1" applyFont="1" applyFill="1" applyBorder="1" applyAlignment="1">
      <alignment horizontal="center" vertical="center" wrapText="1"/>
    </xf>
    <xf numFmtId="165" fontId="17" fillId="7" borderId="1" xfId="0" applyNumberFormat="1" applyFont="1" applyFill="1" applyBorder="1" applyAlignment="1">
      <alignment horizontal="center" vertical="center" wrapText="1"/>
    </xf>
    <xf numFmtId="1" fontId="18" fillId="0" borderId="1" xfId="0" applyNumberFormat="1" applyFont="1" applyFill="1" applyBorder="1" applyAlignment="1">
      <alignment vertical="center" wrapText="1"/>
    </xf>
    <xf numFmtId="0" fontId="21" fillId="12" borderId="0" xfId="0" applyFont="1" applyFill="1"/>
    <xf numFmtId="0" fontId="21" fillId="13" borderId="0" xfId="0" applyFont="1" applyFill="1"/>
    <xf numFmtId="0" fontId="18" fillId="9" borderId="1" xfId="0" applyFont="1" applyFill="1" applyBorder="1" applyAlignment="1">
      <alignment horizontal="left" vertical="center" wrapText="1"/>
    </xf>
    <xf numFmtId="0" fontId="17" fillId="7" borderId="1" xfId="0" applyFont="1" applyFill="1" applyBorder="1"/>
    <xf numFmtId="0" fontId="17" fillId="7" borderId="1" xfId="0" applyFont="1" applyFill="1" applyBorder="1" applyAlignment="1">
      <alignment horizontal="left" vertical="center"/>
    </xf>
    <xf numFmtId="0" fontId="28" fillId="8" borderId="0" xfId="0" applyFont="1" applyFill="1"/>
    <xf numFmtId="0" fontId="26" fillId="8" borderId="0" xfId="0" applyFont="1" applyFill="1"/>
    <xf numFmtId="165" fontId="17" fillId="7" borderId="1" xfId="0" applyNumberFormat="1" applyFont="1" applyFill="1" applyBorder="1" applyAlignment="1">
      <alignment horizontal="center" vertical="center"/>
    </xf>
    <xf numFmtId="0" fontId="20" fillId="12" borderId="0" xfId="0" applyFont="1" applyFill="1"/>
    <xf numFmtId="0" fontId="15" fillId="7" borderId="1" xfId="0" applyFont="1" applyFill="1" applyBorder="1" applyAlignment="1">
      <alignment horizontal="center" vertical="center" wrapText="1"/>
    </xf>
    <xf numFmtId="168" fontId="15" fillId="7" borderId="1" xfId="0" applyNumberFormat="1" applyFont="1" applyFill="1" applyBorder="1" applyAlignment="1">
      <alignment horizontal="center" vertical="center" wrapText="1"/>
    </xf>
    <xf numFmtId="168" fontId="13" fillId="7" borderId="1" xfId="0" applyNumberFormat="1" applyFont="1" applyFill="1" applyBorder="1" applyAlignment="1">
      <alignment horizontal="center" vertical="center" wrapText="1"/>
    </xf>
    <xf numFmtId="169" fontId="13" fillId="7" borderId="1" xfId="0" applyNumberFormat="1" applyFont="1" applyFill="1" applyBorder="1" applyAlignment="1">
      <alignment horizontal="center" vertical="center" wrapText="1"/>
    </xf>
    <xf numFmtId="0" fontId="0" fillId="7" borderId="0" xfId="0" applyFill="1"/>
    <xf numFmtId="0" fontId="15" fillId="9" borderId="1" xfId="0" applyFont="1" applyFill="1" applyBorder="1" applyAlignment="1">
      <alignment horizontal="center" vertical="center" wrapText="1"/>
    </xf>
    <xf numFmtId="0" fontId="14" fillId="9" borderId="1" xfId="0" applyFont="1" applyFill="1" applyBorder="1" applyAlignment="1">
      <alignment horizontal="center" vertical="center" wrapText="1"/>
    </xf>
    <xf numFmtId="168" fontId="15" fillId="9" borderId="1" xfId="0" applyNumberFormat="1" applyFont="1" applyFill="1" applyBorder="1" applyAlignment="1">
      <alignment horizontal="center" vertical="center" wrapText="1"/>
    </xf>
    <xf numFmtId="168" fontId="13" fillId="9" borderId="1" xfId="0" applyNumberFormat="1" applyFont="1" applyFill="1" applyBorder="1" applyAlignment="1">
      <alignment horizontal="center" vertical="center" wrapText="1"/>
    </xf>
    <xf numFmtId="169" fontId="13" fillId="9" borderId="1" xfId="0" applyNumberFormat="1" applyFont="1" applyFill="1" applyBorder="1" applyAlignment="1">
      <alignment horizontal="center" vertical="center" wrapText="1"/>
    </xf>
    <xf numFmtId="0" fontId="15" fillId="9" borderId="1" xfId="0" applyFont="1" applyFill="1" applyBorder="1" applyAlignment="1">
      <alignment vertical="center" wrapText="1"/>
    </xf>
    <xf numFmtId="0" fontId="14" fillId="15" borderId="1" xfId="0" applyFont="1" applyFill="1" applyBorder="1" applyAlignment="1">
      <alignment horizontal="center" vertical="center" wrapText="1"/>
    </xf>
    <xf numFmtId="169" fontId="15" fillId="9" borderId="1" xfId="0" applyNumberFormat="1" applyFont="1" applyFill="1" applyBorder="1" applyAlignment="1">
      <alignment horizontal="center" vertical="center" wrapText="1"/>
    </xf>
    <xf numFmtId="49" fontId="13" fillId="7" borderId="1" xfId="0" applyNumberFormat="1" applyFont="1" applyFill="1" applyBorder="1" applyAlignment="1">
      <alignment horizontal="center" vertical="center" wrapText="1"/>
    </xf>
    <xf numFmtId="49" fontId="13" fillId="9" borderId="1" xfId="0" applyNumberFormat="1" applyFont="1" applyFill="1" applyBorder="1" applyAlignment="1">
      <alignment horizontal="center" vertical="center" wrapText="1"/>
    </xf>
    <xf numFmtId="0" fontId="17" fillId="10" borderId="1" xfId="0" applyFont="1" applyFill="1" applyBorder="1" applyAlignment="1">
      <alignment horizontal="left" vertical="center"/>
    </xf>
    <xf numFmtId="0" fontId="17" fillId="10" borderId="1" xfId="0" applyFont="1" applyFill="1" applyBorder="1"/>
    <xf numFmtId="0" fontId="17" fillId="10" borderId="0" xfId="0" applyFont="1" applyFill="1"/>
    <xf numFmtId="3" fontId="17" fillId="7" borderId="1" xfId="0" applyNumberFormat="1" applyFont="1" applyFill="1" applyBorder="1" applyAlignment="1">
      <alignment horizontal="left" vertical="center" wrapText="1"/>
    </xf>
    <xf numFmtId="0" fontId="13" fillId="0" borderId="5" xfId="0" applyFont="1" applyBorder="1" applyAlignment="1">
      <alignment horizontal="left" vertical="center" wrapText="1"/>
    </xf>
    <xf numFmtId="0" fontId="17" fillId="7" borderId="1" xfId="33" applyFont="1" applyFill="1" applyBorder="1" applyAlignment="1">
      <alignment vertical="center" wrapText="1"/>
    </xf>
    <xf numFmtId="166" fontId="17" fillId="7" borderId="1" xfId="0" applyNumberFormat="1" applyFont="1" applyFill="1" applyBorder="1" applyAlignment="1">
      <alignment horizontal="center" vertical="center" wrapText="1"/>
    </xf>
    <xf numFmtId="3" fontId="18" fillId="9" borderId="1" xfId="0" applyNumberFormat="1" applyFont="1" applyFill="1" applyBorder="1" applyAlignment="1">
      <alignment horizontal="left" vertical="center" wrapText="1"/>
    </xf>
    <xf numFmtId="0" fontId="0" fillId="7" borderId="0" xfId="0" applyFill="1" applyBorder="1"/>
    <xf numFmtId="3" fontId="18" fillId="9" borderId="1" xfId="32" applyNumberFormat="1" applyFont="1" applyFill="1" applyBorder="1" applyAlignment="1">
      <alignment horizontal="left" vertical="center" wrapText="1"/>
    </xf>
    <xf numFmtId="3" fontId="17" fillId="9" borderId="1" xfId="0" applyNumberFormat="1" applyFont="1" applyFill="1" applyBorder="1" applyAlignment="1">
      <alignment horizontal="center" vertical="center" wrapText="1"/>
    </xf>
    <xf numFmtId="0" fontId="13" fillId="9" borderId="5" xfId="0" applyFont="1" applyFill="1" applyBorder="1" applyAlignment="1">
      <alignment horizontal="left" vertical="center" wrapText="1"/>
    </xf>
    <xf numFmtId="165" fontId="15" fillId="9" borderId="1" xfId="0" applyNumberFormat="1" applyFont="1" applyFill="1" applyBorder="1" applyAlignment="1">
      <alignment horizontal="center" vertical="center" wrapText="1"/>
    </xf>
    <xf numFmtId="3" fontId="17" fillId="0" borderId="1" xfId="0" applyNumberFormat="1" applyFont="1" applyBorder="1" applyAlignment="1">
      <alignment horizontal="left" vertical="center" wrapText="1"/>
    </xf>
    <xf numFmtId="168" fontId="15" fillId="0" borderId="1" xfId="0" applyNumberFormat="1" applyFont="1" applyBorder="1" applyAlignment="1">
      <alignment horizontal="center" vertical="center" wrapText="1"/>
    </xf>
    <xf numFmtId="168" fontId="13" fillId="0" borderId="1" xfId="0" applyNumberFormat="1" applyFont="1" applyBorder="1" applyAlignment="1">
      <alignment horizontal="center" vertical="center" wrapText="1"/>
    </xf>
    <xf numFmtId="3" fontId="17" fillId="0" borderId="1" xfId="0" applyNumberFormat="1" applyFont="1" applyBorder="1" applyAlignment="1">
      <alignment horizontal="center" vertical="center" wrapText="1"/>
    </xf>
    <xf numFmtId="165" fontId="17" fillId="0" borderId="1" xfId="0" applyNumberFormat="1" applyFont="1" applyBorder="1" applyAlignment="1">
      <alignment horizontal="center" vertical="center" wrapText="1"/>
    </xf>
    <xf numFmtId="0" fontId="16" fillId="9" borderId="1" xfId="0" applyFont="1" applyFill="1" applyBorder="1" applyAlignment="1">
      <alignment horizontal="center" vertical="center" wrapText="1"/>
    </xf>
    <xf numFmtId="0" fontId="0" fillId="9" borderId="0" xfId="0" applyFill="1"/>
    <xf numFmtId="0" fontId="29" fillId="7" borderId="0" xfId="0" applyFont="1" applyFill="1"/>
    <xf numFmtId="0" fontId="17" fillId="9" borderId="3" xfId="0" applyFont="1" applyFill="1" applyBorder="1" applyAlignment="1">
      <alignment horizontal="center" vertical="center" wrapText="1"/>
    </xf>
    <xf numFmtId="0" fontId="13" fillId="0" borderId="1" xfId="0" applyFont="1" applyBorder="1" applyAlignment="1">
      <alignment vertical="center" wrapText="1"/>
    </xf>
    <xf numFmtId="0" fontId="18" fillId="7" borderId="1" xfId="0" applyFont="1" applyFill="1" applyBorder="1" applyAlignment="1">
      <alignment horizontal="center" vertical="center" wrapText="1"/>
    </xf>
    <xf numFmtId="168" fontId="18" fillId="7" borderId="1" xfId="0" applyNumberFormat="1" applyFont="1" applyFill="1" applyBorder="1" applyAlignment="1">
      <alignment horizontal="center" vertical="center" wrapText="1"/>
    </xf>
    <xf numFmtId="168" fontId="17" fillId="7" borderId="1" xfId="0" applyNumberFormat="1" applyFont="1" applyFill="1" applyBorder="1" applyAlignment="1">
      <alignment horizontal="center" vertical="center" wrapText="1"/>
    </xf>
    <xf numFmtId="168" fontId="18" fillId="0" borderId="1" xfId="0" applyNumberFormat="1" applyFont="1" applyBorder="1" applyAlignment="1">
      <alignment horizontal="center" vertical="center" wrapText="1"/>
    </xf>
    <xf numFmtId="168" fontId="17" fillId="0" borderId="1" xfId="0" applyNumberFormat="1" applyFont="1" applyBorder="1" applyAlignment="1">
      <alignment horizontal="center" vertical="center" wrapText="1"/>
    </xf>
    <xf numFmtId="0" fontId="15" fillId="12" borderId="1" xfId="0" applyFont="1" applyFill="1" applyBorder="1" applyAlignment="1">
      <alignment vertical="center" wrapText="1"/>
    </xf>
    <xf numFmtId="0" fontId="18" fillId="12" borderId="1" xfId="0" applyFont="1" applyFill="1" applyBorder="1" applyAlignment="1">
      <alignment horizontal="center" vertical="center" wrapText="1"/>
    </xf>
    <xf numFmtId="0" fontId="17" fillId="12" borderId="1" xfId="0" applyFont="1" applyFill="1" applyBorder="1" applyAlignment="1">
      <alignment horizontal="center" vertical="center" wrapText="1"/>
    </xf>
    <xf numFmtId="0" fontId="29" fillId="12" borderId="0" xfId="0" applyFont="1" applyFill="1"/>
    <xf numFmtId="0" fontId="15" fillId="12" borderId="1" xfId="0" applyFont="1" applyFill="1" applyBorder="1" applyAlignment="1">
      <alignment horizontal="center" vertical="center" wrapText="1"/>
    </xf>
    <xf numFmtId="0" fontId="13" fillId="12" borderId="1" xfId="0" applyFont="1" applyFill="1" applyBorder="1" applyAlignment="1">
      <alignment horizontal="center" vertical="center" wrapText="1"/>
    </xf>
    <xf numFmtId="0" fontId="18" fillId="9" borderId="1" xfId="0" applyFont="1" applyFill="1" applyBorder="1" applyAlignment="1">
      <alignment horizontal="center" vertical="center" wrapText="1"/>
    </xf>
    <xf numFmtId="165" fontId="15" fillId="9" borderId="1" xfId="0" applyNumberFormat="1" applyFont="1" applyFill="1" applyBorder="1" applyAlignment="1">
      <alignment horizontal="center" vertical="center"/>
    </xf>
    <xf numFmtId="0" fontId="15" fillId="7" borderId="1" xfId="0" applyFont="1" applyFill="1" applyBorder="1" applyAlignment="1">
      <alignment horizontal="center" vertical="center"/>
    </xf>
    <xf numFmtId="0" fontId="13" fillId="12" borderId="1" xfId="0" applyFont="1" applyFill="1" applyBorder="1" applyAlignment="1">
      <alignment vertical="center" wrapText="1"/>
    </xf>
    <xf numFmtId="0" fontId="21" fillId="7" borderId="0" xfId="0" applyFont="1" applyFill="1"/>
    <xf numFmtId="0" fontId="17" fillId="0" borderId="1" xfId="0" applyFont="1" applyFill="1" applyBorder="1" applyAlignment="1">
      <alignment horizontal="center" vertical="center"/>
    </xf>
    <xf numFmtId="0" fontId="18" fillId="0" borderId="1" xfId="0" applyFont="1" applyFill="1" applyBorder="1" applyAlignment="1">
      <alignment horizontal="center" vertical="center" wrapText="1"/>
    </xf>
    <xf numFmtId="0" fontId="17" fillId="0" borderId="1" xfId="0" applyFont="1" applyFill="1" applyBorder="1" applyAlignment="1">
      <alignment vertical="center"/>
    </xf>
    <xf numFmtId="0" fontId="17" fillId="0" borderId="1" xfId="38" applyFont="1" applyBorder="1" applyAlignment="1">
      <alignment vertical="center" wrapText="1"/>
    </xf>
    <xf numFmtId="0" fontId="18" fillId="9" borderId="1" xfId="38" applyFont="1" applyFill="1" applyBorder="1" applyAlignment="1">
      <alignment vertical="center" wrapText="1"/>
    </xf>
    <xf numFmtId="169" fontId="13" fillId="0" borderId="1" xfId="0" applyNumberFormat="1" applyFont="1" applyBorder="1" applyAlignment="1">
      <alignment horizontal="center" vertical="center" wrapText="1"/>
    </xf>
    <xf numFmtId="170" fontId="17" fillId="7" borderId="1" xfId="0" applyNumberFormat="1" applyFont="1" applyFill="1" applyBorder="1" applyAlignment="1">
      <alignment horizontal="center" vertical="center" wrapText="1"/>
    </xf>
    <xf numFmtId="168" fontId="17" fillId="7" borderId="1" xfId="0" applyNumberFormat="1" applyFont="1" applyFill="1" applyBorder="1" applyAlignment="1">
      <alignment horizontal="center" vertical="center"/>
    </xf>
    <xf numFmtId="168" fontId="17" fillId="0" borderId="1" xfId="0" applyNumberFormat="1" applyFont="1" applyBorder="1" applyAlignment="1">
      <alignment horizontal="center" vertical="center"/>
    </xf>
    <xf numFmtId="168" fontId="13" fillId="0" borderId="1" xfId="0" applyNumberFormat="1" applyFont="1" applyFill="1" applyBorder="1" applyAlignment="1">
      <alignment horizontal="center" vertical="center" wrapText="1"/>
    </xf>
    <xf numFmtId="0" fontId="17" fillId="0" borderId="0" xfId="0" applyFont="1"/>
    <xf numFmtId="0" fontId="17" fillId="0" borderId="1" xfId="0" applyFont="1" applyFill="1" applyBorder="1" applyAlignment="1">
      <alignment horizontal="left" vertical="center"/>
    </xf>
    <xf numFmtId="0" fontId="17" fillId="0" borderId="1" xfId="0" applyFont="1" applyBorder="1" applyAlignment="1">
      <alignment horizontal="left" vertical="center"/>
    </xf>
    <xf numFmtId="0" fontId="13" fillId="0" borderId="1" xfId="0" applyFont="1" applyBorder="1"/>
    <xf numFmtId="0" fontId="15" fillId="9" borderId="1" xfId="0" applyFont="1" applyFill="1" applyBorder="1"/>
    <xf numFmtId="0" fontId="17" fillId="13" borderId="1" xfId="0" applyFont="1" applyFill="1" applyBorder="1" applyAlignment="1">
      <alignment horizontal="left" vertical="center"/>
    </xf>
    <xf numFmtId="0" fontId="17" fillId="9" borderId="1" xfId="0" applyFont="1" applyFill="1" applyBorder="1" applyAlignment="1">
      <alignment horizontal="left" vertical="center"/>
    </xf>
    <xf numFmtId="0" fontId="17" fillId="8" borderId="1" xfId="0" applyFont="1" applyFill="1" applyBorder="1" applyAlignment="1">
      <alignment horizontal="left" vertical="center"/>
    </xf>
    <xf numFmtId="0" fontId="18" fillId="8" borderId="1" xfId="0" applyFont="1" applyFill="1" applyBorder="1" applyAlignment="1">
      <alignment horizontal="left" vertical="center"/>
    </xf>
    <xf numFmtId="168" fontId="15" fillId="4" borderId="1" xfId="0" applyNumberFormat="1" applyFont="1" applyFill="1" applyBorder="1" applyAlignment="1">
      <alignment horizontal="center" vertical="center" wrapText="1"/>
    </xf>
    <xf numFmtId="0" fontId="18" fillId="12" borderId="1" xfId="0" applyFont="1" applyFill="1" applyBorder="1" applyAlignment="1">
      <alignment vertical="center" wrapText="1"/>
    </xf>
    <xf numFmtId="0" fontId="17" fillId="12" borderId="1" xfId="0" applyFont="1" applyFill="1" applyBorder="1" applyAlignment="1">
      <alignment vertical="center" wrapText="1"/>
    </xf>
    <xf numFmtId="0" fontId="17" fillId="12" borderId="1" xfId="0" applyFont="1" applyFill="1" applyBorder="1" applyAlignment="1">
      <alignment horizontal="left" vertical="center"/>
    </xf>
    <xf numFmtId="1" fontId="18" fillId="12" borderId="1" xfId="0" applyNumberFormat="1" applyFont="1" applyFill="1" applyBorder="1" applyAlignment="1">
      <alignment horizontal="center" vertical="center"/>
    </xf>
    <xf numFmtId="1" fontId="18" fillId="7" borderId="1" xfId="0" applyNumberFormat="1" applyFont="1" applyFill="1" applyBorder="1" applyAlignment="1">
      <alignment horizontal="center" vertical="center" wrapText="1" readingOrder="1"/>
    </xf>
    <xf numFmtId="1" fontId="15" fillId="9" borderId="1" xfId="0" applyNumberFormat="1" applyFont="1" applyFill="1" applyBorder="1" applyAlignment="1">
      <alignment horizontal="center" vertical="center" wrapText="1"/>
    </xf>
    <xf numFmtId="1" fontId="18" fillId="7" borderId="1" xfId="0" applyNumberFormat="1" applyFont="1" applyFill="1" applyBorder="1" applyAlignment="1">
      <alignment horizontal="center" vertical="center"/>
    </xf>
    <xf numFmtId="0" fontId="14" fillId="18" borderId="1" xfId="0" applyFont="1" applyFill="1" applyBorder="1" applyAlignment="1">
      <alignment horizontal="center" vertical="center" wrapText="1"/>
    </xf>
    <xf numFmtId="1" fontId="18" fillId="4" borderId="1" xfId="0" applyNumberFormat="1" applyFont="1" applyFill="1" applyBorder="1" applyAlignment="1">
      <alignment horizontal="center" vertical="center" wrapText="1" readingOrder="1"/>
    </xf>
    <xf numFmtId="0" fontId="18" fillId="4" borderId="1" xfId="0" applyFont="1" applyFill="1" applyBorder="1" applyAlignment="1">
      <alignment horizontal="left" vertical="center" wrapText="1" readingOrder="1"/>
    </xf>
    <xf numFmtId="0" fontId="18" fillId="4" borderId="1" xfId="0" applyFont="1" applyFill="1" applyBorder="1" applyAlignment="1">
      <alignment horizontal="center" vertical="center" wrapText="1" readingOrder="1"/>
    </xf>
    <xf numFmtId="1" fontId="18" fillId="0" borderId="0" xfId="0" applyNumberFormat="1" applyFont="1" applyFill="1"/>
    <xf numFmtId="1" fontId="18" fillId="10" borderId="1" xfId="0" applyNumberFormat="1" applyFont="1" applyFill="1" applyBorder="1" applyAlignment="1">
      <alignment horizontal="center" vertical="center"/>
    </xf>
    <xf numFmtId="1" fontId="18" fillId="13" borderId="1" xfId="0" applyNumberFormat="1" applyFont="1" applyFill="1" applyBorder="1" applyAlignment="1">
      <alignment horizontal="center" vertical="center"/>
    </xf>
    <xf numFmtId="1" fontId="18" fillId="9" borderId="1" xfId="0" applyNumberFormat="1" applyFont="1" applyFill="1" applyBorder="1" applyAlignment="1">
      <alignment horizontal="center" vertical="center"/>
    </xf>
    <xf numFmtId="1" fontId="25" fillId="8" borderId="1" xfId="0" applyNumberFormat="1" applyFont="1" applyFill="1" applyBorder="1" applyAlignment="1">
      <alignment horizontal="center" vertical="center" wrapText="1" readingOrder="1"/>
    </xf>
    <xf numFmtId="1" fontId="17" fillId="12" borderId="1" xfId="0" applyNumberFormat="1" applyFont="1" applyFill="1" applyBorder="1" applyAlignment="1">
      <alignment horizontal="center" vertical="center" wrapText="1"/>
    </xf>
    <xf numFmtId="0" fontId="18" fillId="7" borderId="1" xfId="0" applyFont="1" applyFill="1" applyBorder="1" applyAlignment="1">
      <alignment vertical="center" wrapText="1"/>
    </xf>
    <xf numFmtId="1" fontId="15" fillId="8" borderId="1" xfId="0" applyNumberFormat="1" applyFont="1" applyFill="1" applyBorder="1" applyAlignment="1">
      <alignment horizontal="center" vertical="center" wrapText="1"/>
    </xf>
    <xf numFmtId="1" fontId="18" fillId="9" borderId="1" xfId="0" applyNumberFormat="1" applyFont="1" applyFill="1" applyBorder="1" applyAlignment="1">
      <alignment horizontal="center" vertical="center" wrapText="1"/>
    </xf>
    <xf numFmtId="168" fontId="18" fillId="9" borderId="1" xfId="0" applyNumberFormat="1" applyFont="1" applyFill="1" applyBorder="1" applyAlignment="1">
      <alignment horizontal="center" vertical="center" wrapText="1"/>
    </xf>
    <xf numFmtId="168" fontId="17" fillId="0" borderId="1" xfId="0" applyNumberFormat="1" applyFont="1" applyFill="1" applyBorder="1" applyAlignment="1">
      <alignment horizontal="center" vertical="center" wrapText="1"/>
    </xf>
    <xf numFmtId="0" fontId="18" fillId="9" borderId="3" xfId="0" applyFont="1" applyFill="1" applyBorder="1" applyAlignment="1">
      <alignment horizontal="center" vertical="center" wrapText="1"/>
    </xf>
    <xf numFmtId="0" fontId="17" fillId="9" borderId="1" xfId="0" applyFont="1" applyFill="1" applyBorder="1" applyAlignment="1">
      <alignment horizontal="left" vertical="center" wrapText="1"/>
    </xf>
    <xf numFmtId="0" fontId="21" fillId="7" borderId="0" xfId="0" applyFont="1" applyFill="1" applyBorder="1"/>
    <xf numFmtId="0" fontId="18" fillId="12" borderId="3" xfId="0" applyFont="1" applyFill="1" applyBorder="1" applyAlignment="1">
      <alignment horizontal="center" vertical="center" wrapText="1"/>
    </xf>
    <xf numFmtId="168" fontId="13" fillId="12" borderId="1" xfId="0" applyNumberFormat="1" applyFont="1" applyFill="1" applyBorder="1" applyAlignment="1">
      <alignment horizontal="center" vertical="center" wrapText="1"/>
    </xf>
    <xf numFmtId="0" fontId="17" fillId="20" borderId="1" xfId="0" applyFont="1" applyFill="1" applyBorder="1" applyAlignment="1">
      <alignment horizontal="center" vertical="center" wrapText="1"/>
    </xf>
    <xf numFmtId="1" fontId="18" fillId="20" borderId="1" xfId="0" applyNumberFormat="1" applyFont="1" applyFill="1" applyBorder="1" applyAlignment="1">
      <alignment horizontal="center" vertical="center"/>
    </xf>
    <xf numFmtId="0" fontId="18" fillId="20" borderId="1" xfId="0" applyFont="1" applyFill="1" applyBorder="1" applyAlignment="1">
      <alignment vertical="center" wrapText="1"/>
    </xf>
    <xf numFmtId="0" fontId="17" fillId="20" borderId="1" xfId="0" applyFont="1" applyFill="1" applyBorder="1" applyAlignment="1">
      <alignment horizontal="center" vertical="center"/>
    </xf>
    <xf numFmtId="0" fontId="17" fillId="20" borderId="1" xfId="0" applyFont="1" applyFill="1" applyBorder="1"/>
    <xf numFmtId="0" fontId="17" fillId="20" borderId="1" xfId="0" applyFont="1" applyFill="1" applyBorder="1" applyAlignment="1">
      <alignment horizontal="left" vertical="center"/>
    </xf>
    <xf numFmtId="0" fontId="21" fillId="20" borderId="0" xfId="0" applyFont="1" applyFill="1"/>
    <xf numFmtId="0" fontId="18" fillId="20" borderId="1" xfId="0" applyFont="1" applyFill="1" applyBorder="1" applyAlignment="1">
      <alignment horizontal="center" vertical="center"/>
    </xf>
    <xf numFmtId="0" fontId="18" fillId="20" borderId="1" xfId="0" applyFont="1" applyFill="1" applyBorder="1"/>
    <xf numFmtId="0" fontId="15" fillId="20" borderId="1" xfId="0" applyFont="1" applyFill="1" applyBorder="1" applyAlignment="1">
      <alignment horizontal="left" vertical="center"/>
    </xf>
    <xf numFmtId="0" fontId="14" fillId="14" borderId="1" xfId="0" applyFont="1" applyFill="1" applyBorder="1" applyAlignment="1">
      <alignment horizontal="center" vertical="center" wrapText="1"/>
    </xf>
    <xf numFmtId="168" fontId="15" fillId="12" borderId="1" xfId="0" applyNumberFormat="1" applyFont="1" applyFill="1" applyBorder="1" applyAlignment="1">
      <alignment horizontal="center" vertical="center" wrapText="1"/>
    </xf>
    <xf numFmtId="1" fontId="15"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1" fontId="18" fillId="8" borderId="1" xfId="0" applyNumberFormat="1" applyFont="1" applyFill="1" applyBorder="1" applyAlignment="1">
      <alignment horizontal="center" vertical="center"/>
    </xf>
    <xf numFmtId="0" fontId="18" fillId="0" borderId="1" xfId="0" applyFont="1" applyBorder="1" applyAlignment="1">
      <alignment horizontal="center" vertical="center" wrapText="1"/>
    </xf>
    <xf numFmtId="1" fontId="18" fillId="6" borderId="1" xfId="0" applyNumberFormat="1" applyFont="1" applyFill="1" applyBorder="1" applyAlignment="1">
      <alignment vertical="center" wrapText="1"/>
    </xf>
    <xf numFmtId="0" fontId="17" fillId="6" borderId="1" xfId="0" applyFont="1" applyFill="1" applyBorder="1" applyAlignment="1">
      <alignment horizontal="left" vertical="center"/>
    </xf>
    <xf numFmtId="1" fontId="18" fillId="6" borderId="1" xfId="0" applyNumberFormat="1" applyFont="1" applyFill="1" applyBorder="1" applyAlignment="1">
      <alignment vertical="center"/>
    </xf>
    <xf numFmtId="1" fontId="18" fillId="6" borderId="1" xfId="0" applyNumberFormat="1" applyFont="1" applyFill="1" applyBorder="1"/>
    <xf numFmtId="0" fontId="17" fillId="6" borderId="0" xfId="0" applyFont="1" applyFill="1"/>
    <xf numFmtId="0" fontId="17" fillId="21" borderId="1" xfId="0" applyFont="1" applyFill="1" applyBorder="1" applyAlignment="1">
      <alignment horizontal="left" vertical="center"/>
    </xf>
    <xf numFmtId="0" fontId="17" fillId="21" borderId="0" xfId="0" applyFont="1" applyFill="1"/>
    <xf numFmtId="1" fontId="18" fillId="21" borderId="1" xfId="0" applyNumberFormat="1" applyFont="1" applyFill="1" applyBorder="1" applyAlignment="1">
      <alignment vertical="center"/>
    </xf>
    <xf numFmtId="1" fontId="18" fillId="21" borderId="1" xfId="0" applyNumberFormat="1" applyFont="1" applyFill="1" applyBorder="1" applyAlignment="1">
      <alignment horizontal="center" vertical="center" wrapText="1"/>
    </xf>
    <xf numFmtId="1" fontId="15" fillId="0" borderId="1" xfId="0" applyNumberFormat="1" applyFont="1" applyFill="1" applyBorder="1" applyAlignment="1">
      <alignment vertical="center" wrapText="1"/>
    </xf>
    <xf numFmtId="168" fontId="15" fillId="0" borderId="1" xfId="0" applyNumberFormat="1" applyFont="1" applyFill="1" applyBorder="1" applyAlignment="1">
      <alignment horizontal="center" vertical="center" wrapText="1"/>
    </xf>
    <xf numFmtId="0" fontId="31" fillId="0" borderId="0" xfId="0" applyFont="1" applyFill="1"/>
    <xf numFmtId="0" fontId="29" fillId="0" borderId="0" xfId="0" applyFont="1" applyFill="1"/>
    <xf numFmtId="0" fontId="17" fillId="7" borderId="1" xfId="0" applyFont="1" applyFill="1" applyBorder="1" applyAlignment="1">
      <alignment vertical="top" wrapText="1"/>
    </xf>
    <xf numFmtId="0" fontId="18" fillId="7" borderId="1" xfId="0" applyFont="1" applyFill="1" applyBorder="1" applyAlignment="1">
      <alignment horizontal="left" vertical="center" wrapText="1"/>
    </xf>
    <xf numFmtId="0" fontId="0" fillId="11" borderId="0" xfId="0" applyFill="1"/>
    <xf numFmtId="0" fontId="18" fillId="20" borderId="1"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0" xfId="0" applyFont="1" applyFill="1" applyBorder="1"/>
    <xf numFmtId="0" fontId="0" fillId="0" borderId="0" xfId="0" applyBorder="1"/>
    <xf numFmtId="0" fontId="17" fillId="0" borderId="2" xfId="38" applyFont="1" applyBorder="1" applyAlignment="1">
      <alignment vertical="center" wrapText="1"/>
    </xf>
    <xf numFmtId="1" fontId="17" fillId="0" borderId="1" xfId="0" applyNumberFormat="1" applyFont="1" applyFill="1" applyBorder="1" applyAlignment="1">
      <alignment horizontal="center" vertical="center" wrapText="1"/>
    </xf>
    <xf numFmtId="0" fontId="18" fillId="12" borderId="1" xfId="0" applyFont="1" applyFill="1" applyBorder="1" applyAlignment="1">
      <alignment horizontal="left" vertical="center"/>
    </xf>
    <xf numFmtId="1" fontId="13" fillId="12" borderId="1" xfId="0" applyNumberFormat="1" applyFont="1" applyFill="1" applyBorder="1" applyAlignment="1">
      <alignment horizontal="center" vertical="center" wrapText="1"/>
    </xf>
    <xf numFmtId="168" fontId="17" fillId="12" borderId="1" xfId="0" applyNumberFormat="1" applyFont="1" applyFill="1" applyBorder="1" applyAlignment="1">
      <alignment horizontal="center" vertical="center" wrapText="1"/>
    </xf>
    <xf numFmtId="0" fontId="17" fillId="13" borderId="1" xfId="0" applyFont="1" applyFill="1" applyBorder="1" applyAlignment="1">
      <alignment vertical="center" wrapText="1"/>
    </xf>
    <xf numFmtId="0" fontId="13" fillId="13" borderId="1" xfId="0" applyFont="1" applyFill="1" applyBorder="1" applyAlignment="1">
      <alignment horizontal="center" vertical="center" wrapText="1"/>
    </xf>
    <xf numFmtId="0" fontId="17" fillId="13" borderId="1" xfId="0" applyFont="1" applyFill="1" applyBorder="1" applyAlignment="1">
      <alignment horizontal="center" vertical="center"/>
    </xf>
    <xf numFmtId="0" fontId="14" fillId="13" borderId="1" xfId="0" applyFont="1" applyFill="1" applyBorder="1" applyAlignment="1">
      <alignment horizontal="center" vertical="center"/>
    </xf>
    <xf numFmtId="0" fontId="18" fillId="13" borderId="1" xfId="0" applyFont="1" applyFill="1" applyBorder="1" applyAlignment="1">
      <alignment vertical="center" wrapText="1"/>
    </xf>
    <xf numFmtId="0" fontId="14" fillId="13" borderId="1" xfId="0" applyFont="1" applyFill="1" applyBorder="1" applyAlignment="1">
      <alignment horizontal="center" vertical="center" wrapText="1"/>
    </xf>
    <xf numFmtId="166" fontId="17" fillId="13" borderId="1" xfId="0" applyNumberFormat="1" applyFont="1" applyFill="1" applyBorder="1" applyAlignment="1">
      <alignment horizontal="center" vertical="center" wrapText="1"/>
    </xf>
    <xf numFmtId="166" fontId="17" fillId="13" borderId="1" xfId="0" applyNumberFormat="1" applyFont="1" applyFill="1" applyBorder="1" applyAlignment="1">
      <alignment horizontal="center" vertical="center"/>
    </xf>
    <xf numFmtId="0" fontId="18" fillId="13" borderId="1" xfId="0" applyFont="1" applyFill="1" applyBorder="1" applyAlignment="1">
      <alignment wrapText="1"/>
    </xf>
    <xf numFmtId="0" fontId="0" fillId="13" borderId="0" xfId="0" applyFill="1"/>
    <xf numFmtId="1" fontId="17" fillId="0" borderId="1" xfId="0" applyNumberFormat="1" applyFont="1" applyFill="1" applyBorder="1" applyAlignment="1">
      <alignment horizontal="center" vertical="center"/>
    </xf>
    <xf numFmtId="169" fontId="17" fillId="13" borderId="1" xfId="0" applyNumberFormat="1" applyFont="1" applyFill="1" applyBorder="1" applyAlignment="1">
      <alignment horizontal="center" vertical="center" wrapText="1"/>
    </xf>
    <xf numFmtId="165" fontId="17" fillId="0" borderId="1" xfId="0" applyNumberFormat="1" applyFont="1" applyFill="1" applyBorder="1" applyAlignment="1">
      <alignment horizontal="left" vertical="center" wrapText="1"/>
    </xf>
    <xf numFmtId="1" fontId="18" fillId="23" borderId="1" xfId="0" applyNumberFormat="1" applyFont="1" applyFill="1" applyBorder="1" applyAlignment="1">
      <alignment horizontal="center" vertical="center" wrapText="1" readingOrder="1"/>
    </xf>
    <xf numFmtId="0" fontId="18" fillId="23" borderId="1" xfId="0" applyFont="1" applyFill="1" applyBorder="1" applyAlignment="1">
      <alignment horizontal="left" vertical="center" wrapText="1" readingOrder="1"/>
    </xf>
    <xf numFmtId="0" fontId="18" fillId="23" borderId="1" xfId="0" applyFont="1" applyFill="1" applyBorder="1" applyAlignment="1">
      <alignment horizontal="center" vertical="center" wrapText="1" readingOrder="1"/>
    </xf>
    <xf numFmtId="0" fontId="30" fillId="23" borderId="0" xfId="0" applyFont="1" applyFill="1"/>
    <xf numFmtId="1" fontId="17" fillId="23" borderId="1" xfId="0" applyNumberFormat="1" applyFont="1" applyFill="1" applyBorder="1" applyAlignment="1">
      <alignment horizontal="center" vertical="center" wrapText="1" readingOrder="1"/>
    </xf>
    <xf numFmtId="0" fontId="17" fillId="23" borderId="1" xfId="0" applyFont="1" applyFill="1" applyBorder="1" applyAlignment="1">
      <alignment horizontal="left" vertical="center" wrapText="1" readingOrder="1"/>
    </xf>
    <xf numFmtId="0" fontId="17" fillId="23" borderId="1" xfId="0" applyFont="1" applyFill="1" applyBorder="1" applyAlignment="1">
      <alignment horizontal="center" vertical="center" wrapText="1" readingOrder="1"/>
    </xf>
    <xf numFmtId="166" fontId="17" fillId="23" borderId="1" xfId="0" applyNumberFormat="1" applyFont="1" applyFill="1" applyBorder="1" applyAlignment="1">
      <alignment horizontal="center" vertical="center" wrapText="1" readingOrder="1"/>
    </xf>
    <xf numFmtId="0" fontId="20" fillId="23" borderId="0" xfId="0" applyFont="1" applyFill="1"/>
    <xf numFmtId="0" fontId="24" fillId="0" borderId="0" xfId="0" applyFont="1" applyFill="1"/>
    <xf numFmtId="1" fontId="18" fillId="12" borderId="1" xfId="0" applyNumberFormat="1" applyFont="1" applyFill="1" applyBorder="1" applyAlignment="1">
      <alignment horizontal="center" vertical="center" wrapText="1"/>
    </xf>
    <xf numFmtId="0" fontId="16" fillId="18" borderId="1" xfId="0" applyFont="1" applyFill="1" applyBorder="1" applyAlignment="1">
      <alignment horizontal="center" vertical="center" wrapText="1"/>
    </xf>
    <xf numFmtId="1" fontId="15" fillId="12" borderId="1" xfId="0" applyNumberFormat="1" applyFont="1" applyFill="1" applyBorder="1" applyAlignment="1">
      <alignment horizontal="center" vertical="center" wrapText="1"/>
    </xf>
    <xf numFmtId="165" fontId="18" fillId="12" borderId="1" xfId="0" applyNumberFormat="1" applyFont="1" applyFill="1" applyBorder="1" applyAlignment="1">
      <alignment horizontal="center" vertical="center" wrapText="1"/>
    </xf>
    <xf numFmtId="0" fontId="18" fillId="12" borderId="1" xfId="0" applyFont="1" applyFill="1" applyBorder="1"/>
    <xf numFmtId="0" fontId="15" fillId="12" borderId="3" xfId="0" applyFont="1" applyFill="1" applyBorder="1" applyAlignment="1">
      <alignment vertical="center" wrapText="1"/>
    </xf>
    <xf numFmtId="0" fontId="15" fillId="12" borderId="3" xfId="0" applyFont="1" applyFill="1" applyBorder="1" applyAlignment="1">
      <alignment horizontal="center" vertical="center" wrapText="1"/>
    </xf>
    <xf numFmtId="0" fontId="18" fillId="12" borderId="2" xfId="0" applyFont="1" applyFill="1" applyBorder="1" applyAlignment="1">
      <alignment horizontal="center" vertical="center" wrapText="1"/>
    </xf>
    <xf numFmtId="1" fontId="15" fillId="12" borderId="5" xfId="0" applyNumberFormat="1" applyFont="1" applyFill="1" applyBorder="1" applyAlignment="1">
      <alignment horizontal="center" vertical="center" wrapText="1"/>
    </xf>
    <xf numFmtId="0" fontId="18" fillId="18" borderId="1" xfId="0" applyFont="1" applyFill="1" applyBorder="1" applyAlignment="1">
      <alignment horizontal="center" vertical="center" wrapText="1"/>
    </xf>
    <xf numFmtId="168" fontId="18" fillId="12" borderId="1" xfId="0" applyNumberFormat="1" applyFont="1" applyFill="1" applyBorder="1" applyAlignment="1">
      <alignment horizontal="center" vertical="center" wrapText="1"/>
    </xf>
    <xf numFmtId="0" fontId="0" fillId="0" borderId="0" xfId="0" applyFont="1"/>
    <xf numFmtId="0" fontId="17" fillId="0" borderId="1" xfId="0" applyFont="1" applyFill="1" applyBorder="1" applyAlignment="1">
      <alignment horizontal="left" vertical="top" wrapText="1"/>
    </xf>
    <xf numFmtId="0" fontId="17" fillId="12" borderId="1" xfId="0" applyFont="1" applyFill="1" applyBorder="1"/>
    <xf numFmtId="0" fontId="0" fillId="12" borderId="0" xfId="0" applyFill="1"/>
    <xf numFmtId="0" fontId="17" fillId="0" borderId="1" xfId="0" applyFont="1" applyBorder="1"/>
    <xf numFmtId="1" fontId="18" fillId="0" borderId="8" xfId="0" applyNumberFormat="1" applyFont="1" applyFill="1" applyBorder="1" applyAlignment="1">
      <alignment horizontal="center" vertical="center"/>
    </xf>
    <xf numFmtId="3" fontId="17" fillId="7" borderId="2" xfId="0" applyNumberFormat="1" applyFont="1" applyFill="1" applyBorder="1" applyAlignment="1">
      <alignment horizontal="center" vertical="center"/>
    </xf>
    <xf numFmtId="0" fontId="17" fillId="0" borderId="2" xfId="0" applyFont="1" applyBorder="1" applyAlignment="1">
      <alignment vertical="center"/>
    </xf>
    <xf numFmtId="0" fontId="17" fillId="0" borderId="2" xfId="0" applyFont="1" applyBorder="1"/>
    <xf numFmtId="0" fontId="41" fillId="7" borderId="1" xfId="0" applyFont="1" applyFill="1" applyBorder="1" applyAlignment="1"/>
    <xf numFmtId="0" fontId="41" fillId="7" borderId="1" xfId="0" applyFont="1" applyFill="1" applyBorder="1"/>
    <xf numFmtId="0" fontId="42" fillId="7" borderId="1" xfId="0" applyFont="1" applyFill="1" applyBorder="1" applyAlignment="1">
      <alignment horizontal="left" vertical="center"/>
    </xf>
    <xf numFmtId="0" fontId="43" fillId="7" borderId="1" xfId="0" applyFont="1" applyFill="1" applyBorder="1"/>
    <xf numFmtId="0" fontId="40" fillId="12" borderId="0" xfId="0" applyFont="1" applyFill="1"/>
    <xf numFmtId="0" fontId="0" fillId="6" borderId="0" xfId="0" applyFill="1"/>
    <xf numFmtId="1" fontId="18" fillId="11" borderId="1" xfId="0" applyNumberFormat="1" applyFont="1" applyFill="1" applyBorder="1" applyAlignment="1">
      <alignment vertical="center"/>
    </xf>
    <xf numFmtId="0" fontId="0" fillId="20" borderId="0" xfId="0" applyFill="1"/>
    <xf numFmtId="0" fontId="17" fillId="13" borderId="1" xfId="0" applyFont="1" applyFill="1" applyBorder="1"/>
    <xf numFmtId="0" fontId="13" fillId="7" borderId="1" xfId="0" applyFont="1" applyFill="1" applyBorder="1" applyAlignment="1">
      <alignment horizontal="left"/>
    </xf>
    <xf numFmtId="0" fontId="13" fillId="9" borderId="1" xfId="0" applyFont="1" applyFill="1" applyBorder="1" applyAlignment="1">
      <alignment horizontal="left"/>
    </xf>
    <xf numFmtId="0" fontId="15" fillId="7" borderId="5" xfId="0" applyFont="1" applyFill="1" applyBorder="1" applyAlignment="1">
      <alignment vertical="center" wrapText="1"/>
    </xf>
    <xf numFmtId="0" fontId="15" fillId="7" borderId="6" xfId="0" applyFont="1" applyFill="1" applyBorder="1" applyAlignment="1">
      <alignment vertical="center" wrapText="1"/>
    </xf>
    <xf numFmtId="0" fontId="15" fillId="7" borderId="6" xfId="0" applyFont="1" applyFill="1" applyBorder="1" applyAlignment="1">
      <alignment horizontal="center" vertical="center" wrapText="1"/>
    </xf>
    <xf numFmtId="0" fontId="15" fillId="7" borderId="4" xfId="0" applyFont="1" applyFill="1" applyBorder="1" applyAlignment="1">
      <alignment vertical="center" wrapText="1"/>
    </xf>
    <xf numFmtId="0" fontId="15" fillId="20" borderId="1" xfId="0" applyFont="1" applyFill="1" applyBorder="1"/>
    <xf numFmtId="0" fontId="35" fillId="8" borderId="0" xfId="0" applyFont="1" applyFill="1"/>
    <xf numFmtId="0" fontId="17" fillId="14" borderId="1" xfId="0" applyFont="1" applyFill="1" applyBorder="1" applyAlignment="1">
      <alignment horizontal="center" vertical="center" wrapText="1"/>
    </xf>
    <xf numFmtId="0" fontId="29" fillId="0" borderId="0" xfId="0" applyFont="1"/>
    <xf numFmtId="0" fontId="36" fillId="0" borderId="0" xfId="0" applyFont="1" applyFill="1" applyAlignment="1">
      <alignment horizontal="left" vertical="center" wrapText="1"/>
    </xf>
    <xf numFmtId="1" fontId="17" fillId="7" borderId="1" xfId="0" applyNumberFormat="1" applyFont="1" applyFill="1" applyBorder="1" applyAlignment="1">
      <alignment horizontal="center" vertical="top" wrapText="1"/>
    </xf>
    <xf numFmtId="0" fontId="17" fillId="7" borderId="1" xfId="0" applyFont="1" applyFill="1" applyBorder="1" applyAlignment="1">
      <alignment horizontal="center" vertical="top" wrapText="1"/>
    </xf>
    <xf numFmtId="0" fontId="29" fillId="7" borderId="0" xfId="0" applyFont="1" applyFill="1" applyAlignment="1">
      <alignment vertical="top"/>
    </xf>
    <xf numFmtId="0" fontId="17" fillId="7" borderId="1" xfId="0" applyFont="1" applyFill="1" applyBorder="1" applyAlignment="1">
      <alignment horizontal="left" vertical="top" wrapText="1"/>
    </xf>
    <xf numFmtId="1" fontId="18" fillId="20" borderId="1" xfId="0" applyNumberFormat="1" applyFont="1" applyFill="1" applyBorder="1" applyAlignment="1">
      <alignment horizontal="center" vertical="center" wrapText="1"/>
    </xf>
    <xf numFmtId="0" fontId="17" fillId="20" borderId="1" xfId="0" applyFont="1" applyFill="1" applyBorder="1" applyAlignment="1">
      <alignment vertical="center" wrapText="1"/>
    </xf>
    <xf numFmtId="0" fontId="44" fillId="20" borderId="0" xfId="0" applyFont="1" applyFill="1"/>
    <xf numFmtId="0" fontId="45" fillId="7" borderId="0" xfId="0" applyFont="1" applyFill="1"/>
    <xf numFmtId="0" fontId="46" fillId="8" borderId="0" xfId="0" applyFont="1" applyFill="1"/>
    <xf numFmtId="0" fontId="46" fillId="7" borderId="0" xfId="0" applyFont="1" applyFill="1"/>
    <xf numFmtId="0" fontId="46" fillId="0" borderId="0" xfId="0" applyFont="1" applyFill="1"/>
    <xf numFmtId="0" fontId="46" fillId="0" borderId="0" xfId="0" applyFont="1"/>
    <xf numFmtId="1" fontId="18" fillId="9" borderId="1" xfId="0" applyNumberFormat="1" applyFont="1" applyFill="1" applyBorder="1" applyAlignment="1">
      <alignment vertical="center" wrapText="1"/>
    </xf>
    <xf numFmtId="1" fontId="18" fillId="0" borderId="1" xfId="0" applyNumberFormat="1" applyFont="1" applyBorder="1" applyAlignment="1">
      <alignment vertical="center" wrapText="1"/>
    </xf>
    <xf numFmtId="0" fontId="17" fillId="15" borderId="1" xfId="0" applyFont="1" applyFill="1" applyBorder="1" applyAlignment="1">
      <alignment horizontal="center" vertical="center" wrapText="1"/>
    </xf>
    <xf numFmtId="0" fontId="18" fillId="9" borderId="1" xfId="0" applyFont="1" applyFill="1" applyBorder="1" applyAlignment="1">
      <alignment horizontal="justify" vertical="center" wrapText="1"/>
    </xf>
    <xf numFmtId="3" fontId="18" fillId="9" borderId="1" xfId="0" applyNumberFormat="1" applyFont="1" applyFill="1" applyBorder="1" applyAlignment="1">
      <alignment horizontal="center" vertical="center" wrapText="1"/>
    </xf>
    <xf numFmtId="0" fontId="46" fillId="9" borderId="0" xfId="0" applyFont="1" applyFill="1"/>
    <xf numFmtId="0" fontId="18" fillId="15" borderId="1" xfId="0" applyFont="1" applyFill="1" applyBorder="1" applyAlignment="1">
      <alignment horizontal="center" vertical="center" wrapText="1"/>
    </xf>
    <xf numFmtId="0" fontId="47" fillId="9" borderId="0" xfId="0" applyFont="1" applyFill="1"/>
    <xf numFmtId="0" fontId="17" fillId="22" borderId="1" xfId="0" applyFont="1" applyFill="1" applyBorder="1" applyAlignment="1">
      <alignment horizontal="center" vertical="center" wrapText="1"/>
    </xf>
    <xf numFmtId="0" fontId="18" fillId="9" borderId="7" xfId="0" applyFont="1" applyFill="1" applyBorder="1" applyAlignment="1">
      <alignment horizontal="center" vertical="center" wrapText="1"/>
    </xf>
    <xf numFmtId="0" fontId="17" fillId="18" borderId="1" xfId="0" applyFont="1" applyFill="1" applyBorder="1" applyAlignment="1">
      <alignment horizontal="center" vertical="center" wrapText="1"/>
    </xf>
    <xf numFmtId="0" fontId="48" fillId="9" borderId="0" xfId="0" applyFont="1" applyFill="1"/>
    <xf numFmtId="168" fontId="18" fillId="7" borderId="2" xfId="0" applyNumberFormat="1" applyFont="1" applyFill="1" applyBorder="1" applyAlignment="1">
      <alignment vertical="center" wrapText="1"/>
    </xf>
    <xf numFmtId="168" fontId="18" fillId="7" borderId="3" xfId="0" applyNumberFormat="1" applyFont="1" applyFill="1" applyBorder="1" applyAlignment="1">
      <alignment vertical="center" wrapText="1"/>
    </xf>
    <xf numFmtId="0" fontId="17" fillId="13" borderId="0" xfId="0" applyFont="1" applyFill="1"/>
    <xf numFmtId="4" fontId="17" fillId="0" borderId="1" xfId="0" applyNumberFormat="1" applyFont="1" applyBorder="1" applyAlignment="1">
      <alignment horizontal="center" vertical="center" wrapText="1"/>
    </xf>
    <xf numFmtId="0" fontId="21" fillId="16" borderId="0" xfId="0" applyFont="1" applyFill="1"/>
    <xf numFmtId="0" fontId="18" fillId="19" borderId="1" xfId="0" applyFont="1" applyFill="1" applyBorder="1" applyAlignment="1">
      <alignment horizontal="center" vertical="center" wrapText="1"/>
    </xf>
    <xf numFmtId="1" fontId="18" fillId="0" borderId="2" xfId="0" applyNumberFormat="1" applyFont="1" applyFill="1" applyBorder="1" applyAlignment="1">
      <alignment horizontal="left" vertical="center" wrapText="1"/>
    </xf>
    <xf numFmtId="1" fontId="18" fillId="0" borderId="5" xfId="0" applyNumberFormat="1" applyFont="1" applyFill="1" applyBorder="1" applyAlignment="1">
      <alignment vertical="center" wrapText="1"/>
    </xf>
    <xf numFmtId="1" fontId="18" fillId="0" borderId="6" xfId="0" applyNumberFormat="1" applyFont="1" applyFill="1" applyBorder="1" applyAlignment="1">
      <alignment vertical="center" wrapText="1"/>
    </xf>
    <xf numFmtId="1" fontId="18" fillId="0" borderId="4" xfId="0" applyNumberFormat="1" applyFont="1" applyFill="1" applyBorder="1" applyAlignment="1">
      <alignment vertical="center" wrapText="1"/>
    </xf>
    <xf numFmtId="1" fontId="18" fillId="0" borderId="5" xfId="0" applyNumberFormat="1" applyFont="1" applyFill="1" applyBorder="1" applyAlignment="1">
      <alignment vertical="center"/>
    </xf>
    <xf numFmtId="1" fontId="18" fillId="0" borderId="6" xfId="0" applyNumberFormat="1" applyFont="1" applyFill="1" applyBorder="1" applyAlignment="1">
      <alignment vertical="center"/>
    </xf>
    <xf numFmtId="1" fontId="18" fillId="0" borderId="4" xfId="0" applyNumberFormat="1" applyFont="1" applyFill="1" applyBorder="1" applyAlignment="1">
      <alignment vertical="center"/>
    </xf>
    <xf numFmtId="0" fontId="17" fillId="7" borderId="1" xfId="0" applyFont="1" applyFill="1" applyBorder="1" applyAlignment="1">
      <alignment vertical="center"/>
    </xf>
    <xf numFmtId="0" fontId="18" fillId="0" borderId="2" xfId="0" applyFont="1" applyFill="1" applyBorder="1" applyAlignment="1">
      <alignment horizontal="left" vertical="center" wrapText="1"/>
    </xf>
    <xf numFmtId="0" fontId="17" fillId="9" borderId="1" xfId="0" applyFont="1" applyFill="1" applyBorder="1" applyAlignment="1">
      <alignment vertical="center"/>
    </xf>
    <xf numFmtId="166" fontId="18" fillId="4" borderId="1" xfId="0" applyNumberFormat="1" applyFont="1" applyFill="1" applyBorder="1" applyAlignment="1">
      <alignment horizontal="center" vertical="center" wrapText="1"/>
    </xf>
    <xf numFmtId="0" fontId="18" fillId="4" borderId="1" xfId="0" applyFont="1" applyFill="1" applyBorder="1"/>
    <xf numFmtId="166" fontId="17" fillId="0" borderId="1" xfId="0" applyNumberFormat="1" applyFont="1" applyBorder="1" applyAlignment="1">
      <alignment horizontal="left" vertical="center" wrapText="1" readingOrder="1"/>
    </xf>
    <xf numFmtId="0" fontId="17" fillId="8" borderId="1" xfId="0" applyFont="1" applyFill="1" applyBorder="1"/>
    <xf numFmtId="2" fontId="17" fillId="5" borderId="1" xfId="0" applyNumberFormat="1" applyFont="1" applyFill="1" applyBorder="1" applyAlignment="1">
      <alignment horizontal="center" vertical="center" wrapText="1"/>
    </xf>
    <xf numFmtId="0" fontId="17" fillId="6" borderId="1" xfId="0" applyFont="1" applyFill="1" applyBorder="1"/>
    <xf numFmtId="0" fontId="17" fillId="21" borderId="1" xfId="0" applyFont="1" applyFill="1" applyBorder="1"/>
    <xf numFmtId="0" fontId="27" fillId="6" borderId="0" xfId="0" applyFont="1" applyFill="1"/>
    <xf numFmtId="0" fontId="27" fillId="21" borderId="0" xfId="0" applyFont="1" applyFill="1"/>
    <xf numFmtId="0" fontId="14" fillId="0" borderId="5"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8" fillId="8" borderId="1" xfId="0" applyFont="1" applyFill="1" applyBorder="1" applyAlignment="1">
      <alignment horizontal="center" vertical="center"/>
    </xf>
    <xf numFmtId="0" fontId="17" fillId="0" borderId="4" xfId="0" applyFont="1" applyFill="1" applyBorder="1" applyAlignment="1">
      <alignment horizontal="center" vertical="center" wrapText="1"/>
    </xf>
    <xf numFmtId="0" fontId="18" fillId="24" borderId="1" xfId="0" applyFont="1" applyFill="1" applyBorder="1" applyAlignment="1">
      <alignment horizontal="center" vertical="center" wrapText="1"/>
    </xf>
    <xf numFmtId="166" fontId="18" fillId="23" borderId="1" xfId="0" applyNumberFormat="1" applyFont="1" applyFill="1" applyBorder="1" applyAlignment="1">
      <alignment horizontal="center" vertical="center" wrapText="1"/>
    </xf>
    <xf numFmtId="0" fontId="18" fillId="23" borderId="1" xfId="0" applyFont="1" applyFill="1" applyBorder="1"/>
    <xf numFmtId="0" fontId="17" fillId="24" borderId="1" xfId="0" applyFont="1" applyFill="1" applyBorder="1" applyAlignment="1">
      <alignment horizontal="center" vertical="center" wrapText="1"/>
    </xf>
    <xf numFmtId="166" fontId="17" fillId="23" borderId="1" xfId="0" applyNumberFormat="1" applyFont="1" applyFill="1" applyBorder="1" applyAlignment="1">
      <alignment horizontal="center" vertical="center" wrapText="1"/>
    </xf>
    <xf numFmtId="0" fontId="17" fillId="23" borderId="1" xfId="0" applyFont="1" applyFill="1" applyBorder="1"/>
    <xf numFmtId="0" fontId="17" fillId="0" borderId="0" xfId="0" applyFont="1" applyFill="1" applyAlignment="1">
      <alignment horizontal="center" vertical="center" wrapText="1"/>
    </xf>
    <xf numFmtId="0" fontId="23" fillId="0" borderId="0" xfId="0" applyFont="1" applyAlignment="1">
      <alignment vertical="center"/>
    </xf>
    <xf numFmtId="0" fontId="17" fillId="0" borderId="0" xfId="0" applyFont="1" applyFill="1" applyAlignment="1">
      <alignment wrapText="1"/>
    </xf>
    <xf numFmtId="1" fontId="39" fillId="0" borderId="0" xfId="0" applyNumberFormat="1" applyFont="1" applyFill="1" applyAlignment="1">
      <alignment vertical="center"/>
    </xf>
    <xf numFmtId="1" fontId="39" fillId="0" borderId="9" xfId="0" applyNumberFormat="1" applyFont="1" applyFill="1" applyBorder="1" applyAlignment="1">
      <alignment vertical="center"/>
    </xf>
    <xf numFmtId="0" fontId="18" fillId="0" borderId="1" xfId="0" applyFont="1" applyFill="1" applyBorder="1" applyAlignment="1">
      <alignment horizontal="left" vertical="center" wrapText="1"/>
    </xf>
    <xf numFmtId="0" fontId="18" fillId="0" borderId="1" xfId="0" applyFont="1" applyFill="1" applyBorder="1" applyAlignment="1">
      <alignment vertical="center" wrapText="1"/>
    </xf>
    <xf numFmtId="1" fontId="18" fillId="0" borderId="1" xfId="0" applyNumberFormat="1" applyFont="1" applyFill="1" applyBorder="1" applyAlignment="1">
      <alignment horizontal="center" vertical="center"/>
    </xf>
    <xf numFmtId="0" fontId="1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8" fillId="17" borderId="1"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7" fillId="7" borderId="3" xfId="0" applyFont="1" applyFill="1" applyBorder="1" applyAlignment="1">
      <alignment horizontal="left" vertical="center" wrapText="1"/>
    </xf>
    <xf numFmtId="0" fontId="13" fillId="0" borderId="1" xfId="0" applyFont="1" applyFill="1" applyBorder="1" applyAlignment="1">
      <alignment horizontal="center" vertical="center" wrapText="1"/>
    </xf>
    <xf numFmtId="1" fontId="18" fillId="0" borderId="1" xfId="0" applyNumberFormat="1" applyFont="1" applyFill="1" applyBorder="1" applyAlignment="1">
      <alignment horizontal="center" vertical="center" wrapText="1"/>
    </xf>
    <xf numFmtId="0" fontId="13" fillId="7" borderId="1" xfId="0" applyFont="1" applyFill="1" applyBorder="1" applyAlignment="1">
      <alignment horizontal="left" vertical="center" wrapText="1"/>
    </xf>
    <xf numFmtId="0" fontId="17" fillId="7" borderId="1" xfId="0" applyFont="1" applyFill="1" applyBorder="1" applyAlignment="1">
      <alignment horizontal="center" vertical="center" wrapText="1"/>
    </xf>
    <xf numFmtId="0" fontId="17" fillId="7" borderId="1" xfId="0" applyFont="1" applyFill="1" applyBorder="1" applyAlignment="1">
      <alignment horizontal="left" vertical="center" wrapText="1"/>
    </xf>
    <xf numFmtId="0" fontId="13" fillId="7" borderId="2" xfId="0" applyFont="1" applyFill="1" applyBorder="1" applyAlignment="1">
      <alignment horizontal="center" vertical="center" wrapText="1"/>
    </xf>
    <xf numFmtId="0" fontId="17" fillId="7" borderId="2" xfId="0" applyFont="1" applyFill="1" applyBorder="1" applyAlignment="1">
      <alignment horizontal="center" vertical="center" wrapText="1"/>
    </xf>
    <xf numFmtId="0" fontId="17" fillId="7" borderId="3" xfId="0" applyFont="1" applyFill="1" applyBorder="1" applyAlignment="1">
      <alignment horizontal="center" vertical="center" wrapText="1"/>
    </xf>
    <xf numFmtId="1" fontId="18" fillId="7" borderId="3" xfId="0" applyNumberFormat="1" applyFont="1" applyFill="1" applyBorder="1" applyAlignment="1">
      <alignment horizontal="center" vertical="center" wrapText="1"/>
    </xf>
    <xf numFmtId="0" fontId="13" fillId="7" borderId="1" xfId="0" applyFont="1" applyFill="1" applyBorder="1" applyAlignment="1">
      <alignment horizontal="center" vertical="center" wrapText="1"/>
    </xf>
    <xf numFmtId="1" fontId="15" fillId="7" borderId="1" xfId="0" applyNumberFormat="1" applyFont="1" applyFill="1" applyBorder="1" applyAlignment="1">
      <alignment horizontal="center" vertical="center" wrapText="1"/>
    </xf>
    <xf numFmtId="0" fontId="17" fillId="0" borderId="2" xfId="0" applyFont="1" applyBorder="1" applyAlignment="1">
      <alignment horizontal="left" vertical="center" wrapText="1"/>
    </xf>
    <xf numFmtId="0" fontId="17" fillId="0" borderId="2" xfId="0" applyFont="1" applyBorder="1" applyAlignment="1">
      <alignment horizontal="center" vertical="center" wrapText="1"/>
    </xf>
    <xf numFmtId="0" fontId="13" fillId="0" borderId="7" xfId="0" applyFont="1" applyBorder="1" applyAlignment="1">
      <alignment horizontal="center" vertical="center" wrapText="1"/>
    </xf>
    <xf numFmtId="1" fontId="18" fillId="7" borderId="1" xfId="0" applyNumberFormat="1" applyFont="1" applyFill="1" applyBorder="1" applyAlignment="1">
      <alignment horizontal="center" vertical="center" wrapText="1"/>
    </xf>
    <xf numFmtId="0" fontId="17" fillId="0" borderId="1" xfId="0" applyFont="1" applyBorder="1" applyAlignment="1">
      <alignment horizontal="center" vertical="center" wrapText="1"/>
    </xf>
    <xf numFmtId="0" fontId="13" fillId="7" borderId="1" xfId="0" applyFont="1" applyFill="1" applyBorder="1" applyAlignment="1">
      <alignment vertical="center" wrapText="1"/>
    </xf>
    <xf numFmtId="1" fontId="13" fillId="7" borderId="1" xfId="0" applyNumberFormat="1" applyFont="1" applyFill="1" applyBorder="1" applyAlignment="1">
      <alignment horizontal="center" vertical="center" wrapText="1"/>
    </xf>
    <xf numFmtId="1" fontId="18" fillId="0" borderId="1" xfId="0" applyNumberFormat="1" applyFont="1" applyBorder="1" applyAlignment="1">
      <alignment horizontal="center" vertical="center" wrapText="1"/>
    </xf>
    <xf numFmtId="0" fontId="17" fillId="0" borderId="1" xfId="0" applyFont="1" applyBorder="1" applyAlignment="1">
      <alignment horizontal="left" vertical="center" wrapText="1"/>
    </xf>
    <xf numFmtId="168" fontId="18" fillId="7" borderId="3" xfId="0" applyNumberFormat="1" applyFont="1" applyFill="1" applyBorder="1" applyAlignment="1">
      <alignment horizontal="center" vertical="center" wrapText="1"/>
    </xf>
    <xf numFmtId="0" fontId="17" fillId="13" borderId="1" xfId="0" applyFont="1" applyFill="1" applyBorder="1" applyAlignment="1">
      <alignment horizontal="center" vertical="center" wrapText="1"/>
    </xf>
    <xf numFmtId="0" fontId="17" fillId="7" borderId="1" xfId="0" applyFont="1" applyFill="1" applyBorder="1" applyAlignment="1">
      <alignment vertical="center" wrapText="1"/>
    </xf>
    <xf numFmtId="1" fontId="13" fillId="0" borderId="2"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1" fontId="18" fillId="7" borderId="1" xfId="0" applyNumberFormat="1" applyFont="1" applyFill="1" applyBorder="1" applyAlignment="1">
      <alignment vertical="center" wrapText="1"/>
    </xf>
    <xf numFmtId="0" fontId="13" fillId="0" borderId="0" xfId="0" applyFont="1" applyAlignment="1">
      <alignment horizontal="left" vertical="center"/>
    </xf>
    <xf numFmtId="0" fontId="14" fillId="0" borderId="0" xfId="0" applyFont="1" applyAlignment="1">
      <alignment horizontal="left" vertical="center"/>
    </xf>
    <xf numFmtId="0" fontId="14" fillId="0" borderId="0" xfId="0" applyFont="1" applyAlignment="1">
      <alignment horizontal="left" vertical="center" wrapText="1"/>
    </xf>
    <xf numFmtId="0" fontId="13" fillId="0" borderId="1" xfId="0" applyFont="1" applyBorder="1" applyAlignment="1">
      <alignment horizontal="center" vertical="center" wrapText="1"/>
    </xf>
    <xf numFmtId="0" fontId="17" fillId="0" borderId="0" xfId="0" applyFont="1" applyAlignment="1">
      <alignment horizontal="left" vertical="center" wrapText="1"/>
    </xf>
    <xf numFmtId="0" fontId="17" fillId="0" borderId="0" xfId="0" applyFont="1" applyAlignment="1">
      <alignment horizontal="left" vertical="center"/>
    </xf>
    <xf numFmtId="0" fontId="13" fillId="7" borderId="2" xfId="0" applyFont="1" applyFill="1" applyBorder="1" applyAlignment="1">
      <alignment vertical="center" wrapText="1"/>
    </xf>
    <xf numFmtId="0" fontId="17" fillId="0" borderId="2" xfId="0" applyFont="1" applyFill="1" applyBorder="1" applyAlignment="1">
      <alignment vertical="center" wrapText="1"/>
    </xf>
    <xf numFmtId="3" fontId="17" fillId="7" borderId="1" xfId="85" applyNumberFormat="1" applyFont="1" applyFill="1" applyBorder="1" applyAlignment="1">
      <alignment horizontal="left" vertical="center" wrapText="1"/>
    </xf>
    <xf numFmtId="3" fontId="18" fillId="9" borderId="1" xfId="91" applyNumberFormat="1" applyFont="1" applyFill="1" applyBorder="1" applyAlignment="1">
      <alignment horizontal="left" vertical="center" wrapText="1"/>
    </xf>
    <xf numFmtId="0" fontId="13" fillId="0" borderId="1" xfId="91" applyFont="1" applyFill="1" applyBorder="1" applyAlignment="1">
      <alignment horizontal="left" vertical="center" wrapText="1"/>
    </xf>
    <xf numFmtId="1" fontId="17" fillId="0" borderId="0" xfId="0" applyNumberFormat="1" applyFont="1" applyFill="1" applyBorder="1" applyAlignment="1">
      <alignment horizontal="center" vertical="center" wrapText="1" readingOrder="1"/>
    </xf>
    <xf numFmtId="0" fontId="17" fillId="0" borderId="0" xfId="0" applyFont="1" applyFill="1" applyBorder="1" applyAlignment="1">
      <alignment horizontal="left" vertical="center" wrapText="1" readingOrder="1"/>
    </xf>
    <xf numFmtId="0" fontId="17" fillId="0" borderId="0" xfId="0" applyFont="1" applyFill="1" applyBorder="1" applyAlignment="1">
      <alignment horizontal="center" vertical="center" wrapText="1" readingOrder="1"/>
    </xf>
    <xf numFmtId="0" fontId="17" fillId="0" borderId="0" xfId="0" applyFont="1" applyFill="1" applyBorder="1" applyAlignment="1">
      <alignment horizontal="center" vertical="center" wrapText="1"/>
    </xf>
    <xf numFmtId="166" fontId="17" fillId="0" borderId="0" xfId="0" applyNumberFormat="1" applyFont="1" applyFill="1" applyBorder="1" applyAlignment="1">
      <alignment horizontal="center" vertical="center" wrapText="1" readingOrder="1"/>
    </xf>
    <xf numFmtId="166" fontId="17" fillId="0" borderId="0" xfId="0" applyNumberFormat="1" applyFont="1" applyFill="1" applyBorder="1" applyAlignment="1">
      <alignment horizontal="center" vertical="center" wrapText="1"/>
    </xf>
    <xf numFmtId="0" fontId="17" fillId="7" borderId="2"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7" fillId="0" borderId="7" xfId="0" applyFont="1" applyFill="1" applyBorder="1" applyAlignment="1">
      <alignment horizontal="center" vertical="center" wrapText="1"/>
    </xf>
    <xf numFmtId="1" fontId="18" fillId="0" borderId="1" xfId="0" applyNumberFormat="1" applyFont="1" applyFill="1" applyBorder="1" applyAlignment="1">
      <alignment horizontal="center" vertical="center"/>
    </xf>
    <xf numFmtId="0" fontId="17" fillId="0" borderId="1" xfId="0" applyFont="1" applyFill="1" applyBorder="1" applyAlignment="1">
      <alignment horizontal="center" vertical="center" wrapText="1"/>
    </xf>
    <xf numFmtId="0" fontId="17" fillId="0" borderId="1" xfId="0" applyFont="1" applyFill="1" applyBorder="1" applyAlignment="1">
      <alignment horizontal="left" vertical="center" wrapText="1"/>
    </xf>
    <xf numFmtId="0" fontId="18" fillId="0" borderId="8" xfId="0" applyFont="1" applyFill="1" applyBorder="1" applyAlignment="1">
      <alignment horizontal="center" vertical="center" wrapText="1"/>
    </xf>
    <xf numFmtId="0" fontId="18" fillId="0" borderId="1" xfId="0" applyFont="1" applyFill="1" applyBorder="1" applyAlignment="1">
      <alignment horizontal="left" vertical="center" wrapText="1"/>
    </xf>
    <xf numFmtId="0" fontId="17" fillId="0" borderId="1" xfId="0" applyFont="1" applyBorder="1" applyAlignment="1">
      <alignment horizontal="center" vertical="center" wrapText="1"/>
    </xf>
    <xf numFmtId="0" fontId="17" fillId="7" borderId="1" xfId="0" applyFont="1" applyFill="1" applyBorder="1" applyAlignment="1">
      <alignment horizontal="center" vertical="center" wrapText="1"/>
    </xf>
    <xf numFmtId="0" fontId="17" fillId="0" borderId="7" xfId="0" applyFont="1" applyBorder="1" applyAlignment="1">
      <alignment horizontal="center" vertical="center" wrapText="1"/>
    </xf>
    <xf numFmtId="0" fontId="13" fillId="7" borderId="2" xfId="0" applyFont="1" applyFill="1" applyBorder="1" applyAlignment="1">
      <alignment horizontal="center" vertical="center" wrapText="1"/>
    </xf>
    <xf numFmtId="0" fontId="13" fillId="0" borderId="1" xfId="0" applyFont="1" applyBorder="1" applyAlignment="1">
      <alignment horizontal="center" vertical="center" wrapText="1"/>
    </xf>
    <xf numFmtId="0" fontId="13" fillId="7" borderId="1" xfId="0" applyFont="1" applyFill="1" applyBorder="1" applyAlignment="1">
      <alignment horizontal="center" vertical="center" wrapText="1"/>
    </xf>
    <xf numFmtId="3" fontId="17" fillId="0" borderId="5" xfId="0" applyNumberFormat="1" applyFont="1" applyFill="1" applyBorder="1" applyAlignment="1">
      <alignment horizontal="center" vertical="center"/>
    </xf>
    <xf numFmtId="3" fontId="17" fillId="0" borderId="5" xfId="0" applyNumberFormat="1" applyFont="1" applyFill="1" applyBorder="1" applyAlignment="1">
      <alignment horizontal="center" vertical="center" wrapText="1"/>
    </xf>
    <xf numFmtId="168" fontId="15" fillId="23" borderId="1" xfId="0" applyNumberFormat="1" applyFont="1" applyFill="1" applyBorder="1" applyAlignment="1">
      <alignment horizontal="center" vertical="center" wrapText="1"/>
    </xf>
    <xf numFmtId="0" fontId="18" fillId="17" borderId="1" xfId="0" applyFont="1" applyFill="1" applyBorder="1" applyAlignment="1">
      <alignment horizontal="center" vertical="center" wrapText="1"/>
    </xf>
    <xf numFmtId="0" fontId="18" fillId="17" borderId="2" xfId="0" applyFont="1" applyFill="1" applyBorder="1" applyAlignment="1">
      <alignment horizontal="center" vertical="center" wrapText="1"/>
    </xf>
    <xf numFmtId="0" fontId="18" fillId="17" borderId="3" xfId="0" applyFont="1" applyFill="1" applyBorder="1" applyAlignment="1">
      <alignment horizontal="center" vertical="center" wrapText="1"/>
    </xf>
    <xf numFmtId="0" fontId="18" fillId="17" borderId="2" xfId="0" applyFont="1" applyFill="1" applyBorder="1" applyAlignment="1">
      <alignment vertical="center" wrapText="1"/>
    </xf>
    <xf numFmtId="0" fontId="18" fillId="17" borderId="3" xfId="0" applyFont="1" applyFill="1" applyBorder="1" applyAlignment="1">
      <alignment vertical="center" wrapText="1"/>
    </xf>
    <xf numFmtId="0" fontId="18" fillId="8" borderId="5" xfId="0" applyFont="1" applyFill="1" applyBorder="1" applyAlignment="1">
      <alignment horizontal="center" vertical="center" wrapText="1"/>
    </xf>
    <xf numFmtId="0" fontId="18" fillId="8" borderId="6" xfId="0" applyFont="1" applyFill="1" applyBorder="1" applyAlignment="1">
      <alignment horizontal="center" vertical="center" wrapText="1"/>
    </xf>
    <xf numFmtId="0" fontId="18" fillId="8" borderId="4" xfId="0" applyFont="1" applyFill="1" applyBorder="1" applyAlignment="1">
      <alignment horizontal="center" vertical="center" wrapText="1"/>
    </xf>
    <xf numFmtId="165" fontId="17" fillId="0" borderId="0" xfId="0" applyNumberFormat="1" applyFont="1" applyFill="1" applyAlignment="1">
      <alignment horizontal="right" vertical="center"/>
    </xf>
    <xf numFmtId="1" fontId="39" fillId="0" borderId="0" xfId="0" applyNumberFormat="1" applyFont="1" applyFill="1" applyAlignment="1">
      <alignment horizontal="center" vertical="center"/>
    </xf>
    <xf numFmtId="1" fontId="18" fillId="17" borderId="1" xfId="0" applyNumberFormat="1" applyFont="1" applyFill="1" applyBorder="1" applyAlignment="1">
      <alignment horizontal="center" vertical="center"/>
    </xf>
    <xf numFmtId="0" fontId="17" fillId="0" borderId="2"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8" fillId="0" borderId="5" xfId="0" applyFont="1" applyFill="1" applyBorder="1" applyAlignment="1">
      <alignment horizontal="left" vertical="center" wrapText="1"/>
    </xf>
    <xf numFmtId="0" fontId="18" fillId="0" borderId="6" xfId="0" applyFont="1" applyFill="1" applyBorder="1" applyAlignment="1">
      <alignment horizontal="left" vertical="center" wrapText="1"/>
    </xf>
    <xf numFmtId="0" fontId="18" fillId="0" borderId="4" xfId="0" applyFont="1" applyFill="1" applyBorder="1" applyAlignment="1">
      <alignment horizontal="left" vertical="center" wrapText="1"/>
    </xf>
    <xf numFmtId="0" fontId="18" fillId="1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8" fillId="0" borderId="1" xfId="0" applyFont="1" applyFill="1" applyBorder="1" applyAlignment="1">
      <alignment horizontal="left" vertical="center" wrapText="1"/>
    </xf>
    <xf numFmtId="0" fontId="18" fillId="0" borderId="1" xfId="0" applyFont="1" applyFill="1" applyBorder="1" applyAlignment="1">
      <alignment vertical="center" wrapText="1"/>
    </xf>
    <xf numFmtId="1" fontId="18" fillId="0" borderId="1" xfId="0" applyNumberFormat="1" applyFont="1" applyFill="1" applyBorder="1" applyAlignment="1">
      <alignment horizontal="center" vertical="center"/>
    </xf>
    <xf numFmtId="0" fontId="17" fillId="0" borderId="1" xfId="0" applyFont="1" applyFill="1" applyBorder="1" applyAlignment="1">
      <alignment horizontal="left" vertical="center" wrapText="1"/>
    </xf>
    <xf numFmtId="0" fontId="17" fillId="0" borderId="2" xfId="0" applyFont="1" applyFill="1" applyBorder="1" applyAlignment="1">
      <alignment horizontal="left" vertical="center" wrapText="1"/>
    </xf>
    <xf numFmtId="0" fontId="17" fillId="0" borderId="3" xfId="0" applyFont="1" applyFill="1" applyBorder="1" applyAlignment="1">
      <alignment horizontal="left" vertical="center" wrapText="1"/>
    </xf>
    <xf numFmtId="1" fontId="18" fillId="8" borderId="5" xfId="0" applyNumberFormat="1" applyFont="1" applyFill="1" applyBorder="1" applyAlignment="1">
      <alignment horizontal="center" vertical="center"/>
    </xf>
    <xf numFmtId="1" fontId="18" fillId="8" borderId="6" xfId="0" applyNumberFormat="1" applyFont="1" applyFill="1" applyBorder="1" applyAlignment="1">
      <alignment horizontal="center" vertical="center"/>
    </xf>
    <xf numFmtId="1" fontId="18" fillId="8" borderId="4" xfId="0" applyNumberFormat="1" applyFont="1" applyFill="1" applyBorder="1" applyAlignment="1">
      <alignment horizontal="center" vertical="center"/>
    </xf>
    <xf numFmtId="0" fontId="17" fillId="0" borderId="2" xfId="0" applyFont="1" applyFill="1" applyBorder="1" applyAlignment="1">
      <alignment horizontal="center" vertical="center"/>
    </xf>
    <xf numFmtId="0" fontId="17" fillId="0" borderId="7" xfId="0" applyFont="1" applyFill="1" applyBorder="1" applyAlignment="1">
      <alignment horizontal="center" vertical="center"/>
    </xf>
    <xf numFmtId="0" fontId="17" fillId="0" borderId="3" xfId="0" applyFont="1" applyFill="1" applyBorder="1" applyAlignment="1">
      <alignment horizontal="center" vertical="center"/>
    </xf>
    <xf numFmtId="0" fontId="18" fillId="7" borderId="2" xfId="0" applyFont="1" applyFill="1" applyBorder="1" applyAlignment="1">
      <alignment horizontal="center" vertical="center"/>
    </xf>
    <xf numFmtId="0" fontId="18" fillId="7" borderId="3" xfId="0" applyFont="1" applyFill="1" applyBorder="1" applyAlignment="1">
      <alignment horizontal="center" vertical="center"/>
    </xf>
    <xf numFmtId="0" fontId="13" fillId="7" borderId="1" xfId="0" applyFont="1" applyFill="1" applyBorder="1" applyAlignment="1">
      <alignment horizontal="left" vertical="center" wrapText="1"/>
    </xf>
    <xf numFmtId="0" fontId="17" fillId="7" borderId="1" xfId="0" applyFont="1" applyFill="1" applyBorder="1" applyAlignment="1">
      <alignment horizontal="center" vertical="center" wrapText="1"/>
    </xf>
    <xf numFmtId="0" fontId="18" fillId="7" borderId="1" xfId="0" applyFont="1" applyFill="1" applyBorder="1" applyAlignment="1">
      <alignment horizontal="left" vertical="center" wrapText="1" readingOrder="1"/>
    </xf>
    <xf numFmtId="0" fontId="25" fillId="0" borderId="1" xfId="0" applyFont="1" applyFill="1" applyBorder="1" applyAlignment="1">
      <alignment horizontal="left" vertical="center" wrapText="1"/>
    </xf>
    <xf numFmtId="0" fontId="13" fillId="7" borderId="2" xfId="0" applyFont="1" applyFill="1" applyBorder="1" applyAlignment="1">
      <alignment horizontal="center" vertical="center" wrapText="1"/>
    </xf>
    <xf numFmtId="0" fontId="13" fillId="7" borderId="7" xfId="0" applyFont="1" applyFill="1" applyBorder="1" applyAlignment="1">
      <alignment horizontal="center" vertical="center" wrapText="1"/>
    </xf>
    <xf numFmtId="0" fontId="13" fillId="7" borderId="3" xfId="0" applyFont="1" applyFill="1" applyBorder="1" applyAlignment="1">
      <alignment horizontal="center" vertical="center" wrapText="1"/>
    </xf>
    <xf numFmtId="1" fontId="18" fillId="6" borderId="5" xfId="0" applyNumberFormat="1" applyFont="1" applyFill="1" applyBorder="1" applyAlignment="1">
      <alignment horizontal="left" vertical="center" wrapText="1"/>
    </xf>
    <xf numFmtId="1" fontId="18" fillId="6" borderId="6" xfId="0" applyNumberFormat="1" applyFont="1" applyFill="1" applyBorder="1" applyAlignment="1">
      <alignment horizontal="left" vertical="center" wrapText="1"/>
    </xf>
    <xf numFmtId="1" fontId="18" fillId="6" borderId="4" xfId="0" applyNumberFormat="1" applyFont="1" applyFill="1" applyBorder="1" applyAlignment="1">
      <alignment horizontal="left" vertical="center" wrapText="1"/>
    </xf>
    <xf numFmtId="1" fontId="18" fillId="11" borderId="5" xfId="0" applyNumberFormat="1" applyFont="1" applyFill="1" applyBorder="1" applyAlignment="1">
      <alignment horizontal="left" vertical="center"/>
    </xf>
    <xf numFmtId="1" fontId="18" fillId="11" borderId="6" xfId="0" applyNumberFormat="1" applyFont="1" applyFill="1" applyBorder="1" applyAlignment="1">
      <alignment horizontal="left" vertical="center"/>
    </xf>
    <xf numFmtId="1" fontId="18" fillId="11" borderId="4" xfId="0" applyNumberFormat="1" applyFont="1" applyFill="1" applyBorder="1" applyAlignment="1">
      <alignment horizontal="left" vertical="center"/>
    </xf>
    <xf numFmtId="0" fontId="18" fillId="7" borderId="5" xfId="0" applyFont="1" applyFill="1" applyBorder="1" applyAlignment="1">
      <alignment horizontal="left" vertical="center" wrapText="1"/>
    </xf>
    <xf numFmtId="0" fontId="18" fillId="7" borderId="6" xfId="0" applyFont="1" applyFill="1" applyBorder="1" applyAlignment="1">
      <alignment horizontal="left" vertical="center" wrapText="1"/>
    </xf>
    <xf numFmtId="0" fontId="18" fillId="7" borderId="1" xfId="0" applyFont="1" applyFill="1" applyBorder="1" applyAlignment="1">
      <alignment horizontal="center" vertical="center"/>
    </xf>
    <xf numFmtId="0" fontId="17" fillId="7" borderId="1" xfId="0" applyFont="1" applyFill="1" applyBorder="1" applyAlignment="1">
      <alignment horizontal="left" vertical="center" wrapText="1"/>
    </xf>
    <xf numFmtId="3" fontId="17" fillId="7" borderId="5" xfId="0" applyNumberFormat="1" applyFont="1" applyFill="1" applyBorder="1" applyAlignment="1">
      <alignment horizontal="left" vertical="center" wrapText="1"/>
    </xf>
    <xf numFmtId="3" fontId="17" fillId="7" borderId="6" xfId="0" applyNumberFormat="1" applyFont="1" applyFill="1" applyBorder="1" applyAlignment="1">
      <alignment horizontal="left" vertical="center" wrapText="1"/>
    </xf>
    <xf numFmtId="0" fontId="17" fillId="7" borderId="7" xfId="0" applyFont="1" applyFill="1" applyBorder="1" applyAlignment="1">
      <alignment horizontal="center" vertical="center" wrapText="1"/>
    </xf>
    <xf numFmtId="1" fontId="18" fillId="7" borderId="2" xfId="0" applyNumberFormat="1" applyFont="1" applyFill="1" applyBorder="1" applyAlignment="1">
      <alignment horizontal="center" vertical="center" wrapText="1"/>
    </xf>
    <xf numFmtId="1" fontId="18" fillId="7" borderId="3" xfId="0" applyNumberFormat="1" applyFont="1" applyFill="1" applyBorder="1" applyAlignment="1">
      <alignment horizontal="center" vertical="center" wrapText="1"/>
    </xf>
    <xf numFmtId="0" fontId="13" fillId="7" borderId="2" xfId="0" applyFont="1" applyFill="1" applyBorder="1" applyAlignment="1">
      <alignment horizontal="left" vertical="center" wrapText="1"/>
    </xf>
    <xf numFmtId="0" fontId="13" fillId="7" borderId="3" xfId="0" applyFont="1" applyFill="1" applyBorder="1" applyAlignment="1">
      <alignment horizontal="left" vertical="center" wrapText="1"/>
    </xf>
    <xf numFmtId="1" fontId="15" fillId="7" borderId="2" xfId="0" applyNumberFormat="1" applyFont="1" applyFill="1" applyBorder="1" applyAlignment="1">
      <alignment horizontal="center" vertical="center" wrapText="1"/>
    </xf>
    <xf numFmtId="1" fontId="15" fillId="7" borderId="3" xfId="0" applyNumberFormat="1" applyFont="1" applyFill="1" applyBorder="1" applyAlignment="1">
      <alignment horizontal="center" vertical="center" wrapText="1"/>
    </xf>
    <xf numFmtId="0" fontId="18" fillId="10" borderId="5" xfId="0" applyFont="1" applyFill="1" applyBorder="1" applyAlignment="1">
      <alignment horizontal="left" vertical="center" wrapText="1"/>
    </xf>
    <xf numFmtId="0" fontId="18" fillId="10" borderId="6" xfId="0" applyFont="1" applyFill="1" applyBorder="1" applyAlignment="1">
      <alignment horizontal="left" vertical="center" wrapText="1"/>
    </xf>
    <xf numFmtId="0" fontId="18" fillId="10" borderId="4" xfId="0" applyFont="1" applyFill="1" applyBorder="1" applyAlignment="1">
      <alignment horizontal="left" vertical="center" wrapText="1"/>
    </xf>
    <xf numFmtId="0" fontId="15" fillId="8" borderId="5" xfId="0" applyFont="1" applyFill="1" applyBorder="1" applyAlignment="1">
      <alignment horizontal="left" vertical="center" wrapText="1"/>
    </xf>
    <xf numFmtId="0" fontId="15" fillId="8" borderId="6" xfId="0" applyFont="1" applyFill="1" applyBorder="1" applyAlignment="1">
      <alignment horizontal="left" vertical="center" wrapText="1"/>
    </xf>
    <xf numFmtId="0" fontId="15" fillId="8" borderId="4" xfId="0" applyFont="1" applyFill="1" applyBorder="1" applyAlignment="1">
      <alignment horizontal="left" vertical="center" wrapText="1"/>
    </xf>
    <xf numFmtId="1" fontId="15" fillId="7" borderId="1" xfId="0" applyNumberFormat="1" applyFont="1" applyFill="1" applyBorder="1" applyAlignment="1">
      <alignment horizontal="center" vertical="center" wrapText="1"/>
    </xf>
    <xf numFmtId="0" fontId="13" fillId="7" borderId="1" xfId="0" applyFont="1" applyFill="1" applyBorder="1" applyAlignment="1">
      <alignment horizontal="center" vertical="center" wrapText="1"/>
    </xf>
    <xf numFmtId="0" fontId="17" fillId="7" borderId="2" xfId="0" applyFont="1" applyFill="1" applyBorder="1" applyAlignment="1">
      <alignment horizontal="left" vertical="center" wrapText="1"/>
    </xf>
    <xf numFmtId="0" fontId="17" fillId="7" borderId="3" xfId="0" applyFont="1" applyFill="1" applyBorder="1" applyAlignment="1">
      <alignment horizontal="left" vertical="center" wrapText="1"/>
    </xf>
    <xf numFmtId="0" fontId="17" fillId="7" borderId="2" xfId="0" applyFont="1" applyFill="1" applyBorder="1" applyAlignment="1">
      <alignment horizontal="center" vertical="center" wrapText="1"/>
    </xf>
    <xf numFmtId="0" fontId="17" fillId="7" borderId="3" xfId="0" applyFont="1" applyFill="1" applyBorder="1" applyAlignment="1">
      <alignment horizontal="center" vertical="center" wrapText="1"/>
    </xf>
    <xf numFmtId="0" fontId="17" fillId="0" borderId="2"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3" xfId="0" applyFont="1" applyBorder="1" applyAlignment="1">
      <alignment horizontal="center" vertical="center" wrapText="1"/>
    </xf>
    <xf numFmtId="0" fontId="15" fillId="7" borderId="1" xfId="0" applyFont="1" applyFill="1" applyBorder="1" applyAlignment="1">
      <alignment horizontal="left" vertical="center" wrapText="1"/>
    </xf>
    <xf numFmtId="1" fontId="17" fillId="7" borderId="1" xfId="0" applyNumberFormat="1" applyFont="1" applyFill="1" applyBorder="1" applyAlignment="1">
      <alignment vertical="center" wrapText="1"/>
    </xf>
    <xf numFmtId="0" fontId="18" fillId="20" borderId="5" xfId="0" applyFont="1" applyFill="1" applyBorder="1" applyAlignment="1">
      <alignment horizontal="left" vertical="center" wrapText="1"/>
    </xf>
    <xf numFmtId="0" fontId="18" fillId="20" borderId="6" xfId="0" applyFont="1" applyFill="1" applyBorder="1" applyAlignment="1">
      <alignment horizontal="left" vertical="center" wrapText="1"/>
    </xf>
    <xf numFmtId="0" fontId="18" fillId="20" borderId="4" xfId="0" applyFont="1" applyFill="1" applyBorder="1" applyAlignment="1">
      <alignment horizontal="left" vertical="center" wrapText="1"/>
    </xf>
    <xf numFmtId="0" fontId="17" fillId="13" borderId="1" xfId="0" applyFont="1" applyFill="1" applyBorder="1" applyAlignment="1">
      <alignment horizontal="center" vertical="center" wrapText="1"/>
    </xf>
    <xf numFmtId="1" fontId="17" fillId="13" borderId="1" xfId="0" applyNumberFormat="1" applyFont="1" applyFill="1" applyBorder="1" applyAlignment="1">
      <alignment vertical="center" wrapText="1"/>
    </xf>
    <xf numFmtId="0" fontId="17" fillId="13" borderId="1" xfId="0" applyFont="1" applyFill="1" applyBorder="1" applyAlignment="1">
      <alignment horizontal="left" vertical="center" wrapText="1"/>
    </xf>
    <xf numFmtId="168" fontId="18" fillId="7" borderId="2" xfId="0" applyNumberFormat="1" applyFont="1" applyFill="1" applyBorder="1" applyAlignment="1">
      <alignment horizontal="center" vertical="center" wrapText="1"/>
    </xf>
    <xf numFmtId="168" fontId="18" fillId="7" borderId="3" xfId="0" applyNumberFormat="1" applyFont="1" applyFill="1" applyBorder="1" applyAlignment="1">
      <alignment horizontal="center" vertical="center" wrapText="1"/>
    </xf>
    <xf numFmtId="0" fontId="17" fillId="0" borderId="2" xfId="38" applyFont="1" applyBorder="1" applyAlignment="1">
      <alignment horizontal="left" vertical="center" wrapText="1"/>
    </xf>
    <xf numFmtId="0" fontId="17" fillId="0" borderId="3" xfId="38" applyFont="1" applyBorder="1" applyAlignment="1">
      <alignment horizontal="left" vertical="center" wrapText="1"/>
    </xf>
    <xf numFmtId="0" fontId="17" fillId="7" borderId="2" xfId="0" applyFont="1" applyFill="1" applyBorder="1" applyAlignment="1">
      <alignment vertical="center" wrapText="1"/>
    </xf>
    <xf numFmtId="0" fontId="17" fillId="7" borderId="3" xfId="0" applyFont="1" applyFill="1" applyBorder="1" applyAlignment="1">
      <alignment vertical="center" wrapText="1"/>
    </xf>
    <xf numFmtId="0" fontId="18" fillId="8" borderId="5" xfId="0" applyFont="1" applyFill="1" applyBorder="1" applyAlignment="1">
      <alignment horizontal="center"/>
    </xf>
    <xf numFmtId="0" fontId="18" fillId="8" borderId="6" xfId="0" applyFont="1" applyFill="1" applyBorder="1" applyAlignment="1">
      <alignment horizontal="center"/>
    </xf>
    <xf numFmtId="0" fontId="18" fillId="8" borderId="4" xfId="0" applyFont="1" applyFill="1" applyBorder="1" applyAlignment="1">
      <alignment horizontal="center"/>
    </xf>
    <xf numFmtId="0" fontId="18" fillId="8" borderId="5" xfId="0" applyFont="1" applyFill="1" applyBorder="1" applyAlignment="1">
      <alignment horizontal="center" vertical="center"/>
    </xf>
    <xf numFmtId="0" fontId="18" fillId="8" borderId="6" xfId="0" applyFont="1" applyFill="1" applyBorder="1" applyAlignment="1">
      <alignment horizontal="center" vertical="center"/>
    </xf>
    <xf numFmtId="0" fontId="18" fillId="8" borderId="4" xfId="0" applyFont="1" applyFill="1" applyBorder="1" applyAlignment="1">
      <alignment horizontal="center" vertical="center"/>
    </xf>
    <xf numFmtId="1" fontId="18" fillId="0" borderId="6" xfId="0" applyNumberFormat="1" applyFont="1" applyFill="1" applyBorder="1" applyAlignment="1">
      <alignment horizontal="left" vertical="center" wrapText="1"/>
    </xf>
    <xf numFmtId="1" fontId="18" fillId="20" borderId="5" xfId="0" applyNumberFormat="1" applyFont="1" applyFill="1" applyBorder="1" applyAlignment="1">
      <alignment horizontal="left" vertical="center"/>
    </xf>
    <xf numFmtId="1" fontId="18" fillId="20" borderId="6" xfId="0" applyNumberFormat="1" applyFont="1" applyFill="1" applyBorder="1" applyAlignment="1">
      <alignment horizontal="left" vertical="center"/>
    </xf>
    <xf numFmtId="1" fontId="18" fillId="20" borderId="4" xfId="0" applyNumberFormat="1" applyFont="1" applyFill="1" applyBorder="1" applyAlignment="1">
      <alignment horizontal="left" vertical="center"/>
    </xf>
    <xf numFmtId="0" fontId="18" fillId="13" borderId="5" xfId="0" applyFont="1" applyFill="1" applyBorder="1" applyAlignment="1">
      <alignment horizontal="left" vertical="center" wrapText="1"/>
    </xf>
    <xf numFmtId="0" fontId="18" fillId="13" borderId="6" xfId="0" applyFont="1" applyFill="1" applyBorder="1" applyAlignment="1">
      <alignment horizontal="left" vertical="center" wrapText="1"/>
    </xf>
    <xf numFmtId="0" fontId="18" fillId="13" borderId="4" xfId="0" applyFont="1" applyFill="1" applyBorder="1" applyAlignment="1">
      <alignment horizontal="left" vertical="center" wrapText="1"/>
    </xf>
    <xf numFmtId="0" fontId="13" fillId="0" borderId="0" xfId="0" applyFont="1" applyAlignment="1">
      <alignment horizontal="left" vertical="center"/>
    </xf>
    <xf numFmtId="0" fontId="13" fillId="0" borderId="0" xfId="0" applyFont="1" applyAlignment="1">
      <alignment horizontal="left" vertical="center" wrapText="1"/>
    </xf>
    <xf numFmtId="0" fontId="14" fillId="0" borderId="0" xfId="0" applyFont="1" applyAlignment="1">
      <alignment horizontal="left" vertical="center"/>
    </xf>
    <xf numFmtId="0" fontId="15" fillId="0" borderId="0" xfId="0" applyFont="1" applyAlignment="1">
      <alignment horizontal="left" vertical="center"/>
    </xf>
    <xf numFmtId="0" fontId="50" fillId="0" borderId="0" xfId="0" applyFont="1" applyFill="1" applyBorder="1" applyAlignment="1">
      <alignment horizontal="center" vertical="center" wrapText="1" readingOrder="1"/>
    </xf>
    <xf numFmtId="0" fontId="18" fillId="8" borderId="5" xfId="0" applyFont="1" applyFill="1" applyBorder="1" applyAlignment="1">
      <alignment horizontal="center" vertical="center" wrapText="1" readingOrder="1"/>
    </xf>
    <xf numFmtId="0" fontId="18" fillId="8" borderId="6" xfId="0" applyFont="1" applyFill="1" applyBorder="1" applyAlignment="1">
      <alignment horizontal="center" vertical="center" wrapText="1" readingOrder="1"/>
    </xf>
    <xf numFmtId="0" fontId="14" fillId="0" borderId="0" xfId="0" applyFont="1" applyAlignment="1">
      <alignment horizontal="left" vertical="center" wrapText="1"/>
    </xf>
    <xf numFmtId="1" fontId="18" fillId="0" borderId="2" xfId="0" applyNumberFormat="1" applyFont="1" applyFill="1" applyBorder="1" applyAlignment="1">
      <alignment horizontal="center" vertical="center"/>
    </xf>
    <xf numFmtId="1" fontId="18" fillId="0" borderId="3" xfId="0" applyNumberFormat="1" applyFont="1" applyFill="1" applyBorder="1" applyAlignment="1">
      <alignment horizontal="center" vertical="center"/>
    </xf>
    <xf numFmtId="0" fontId="18" fillId="8" borderId="10" xfId="0" applyFont="1" applyFill="1" applyBorder="1" applyAlignment="1">
      <alignment horizontal="center" vertical="center"/>
    </xf>
    <xf numFmtId="0" fontId="13" fillId="0" borderId="2"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3" xfId="0" applyFont="1" applyBorder="1" applyAlignment="1">
      <alignment horizontal="center" vertical="center" wrapText="1"/>
    </xf>
    <xf numFmtId="0" fontId="49" fillId="6" borderId="5" xfId="0" applyFont="1" applyFill="1" applyBorder="1" applyAlignment="1">
      <alignment horizontal="left" vertical="center" wrapText="1" readingOrder="1"/>
    </xf>
    <xf numFmtId="0" fontId="49" fillId="6" borderId="6" xfId="0" applyFont="1" applyFill="1" applyBorder="1" applyAlignment="1">
      <alignment horizontal="left" vertical="center" wrapText="1" readingOrder="1"/>
    </xf>
    <xf numFmtId="0" fontId="49" fillId="21" borderId="5" xfId="0" applyFont="1" applyFill="1" applyBorder="1" applyAlignment="1">
      <alignment horizontal="left" vertical="center" wrapText="1"/>
    </xf>
    <xf numFmtId="0" fontId="49" fillId="21" borderId="6" xfId="0" applyFont="1" applyFill="1" applyBorder="1" applyAlignment="1">
      <alignment horizontal="left" vertical="center" wrapText="1"/>
    </xf>
  </cellXfs>
  <cellStyles count="95">
    <cellStyle name="Гиперссылка" xfId="10" builtinId="8"/>
    <cellStyle name="Обычный" xfId="0" builtinId="0"/>
    <cellStyle name="Обычный 10" xfId="37" xr:uid="{00000000-0005-0000-0000-000002000000}"/>
    <cellStyle name="Обычный 12 2" xfId="44" xr:uid="{00000000-0005-0000-0000-000003000000}"/>
    <cellStyle name="Обычный 15 2" xfId="43" xr:uid="{00000000-0005-0000-0000-000004000000}"/>
    <cellStyle name="Обычный 15 2 2" xfId="58" xr:uid="{00000000-0005-0000-0000-000005000000}"/>
    <cellStyle name="Обычный 15 2 3" xfId="68" xr:uid="{00000000-0005-0000-0000-000006000000}"/>
    <cellStyle name="Обычный 15 2 3 2" xfId="78" xr:uid="{00000000-0005-0000-0000-000007000000}"/>
    <cellStyle name="Обычный 15 2 3 2 2" xfId="88" xr:uid="{00000000-0005-0000-0000-000008000000}"/>
    <cellStyle name="Обычный 15 3" xfId="41" xr:uid="{00000000-0005-0000-0000-000009000000}"/>
    <cellStyle name="Обычный 15 3 2" xfId="57" xr:uid="{00000000-0005-0000-0000-00000A000000}"/>
    <cellStyle name="Обычный 15 3 3" xfId="67" xr:uid="{00000000-0005-0000-0000-00000B000000}"/>
    <cellStyle name="Обычный 15 3 3 2" xfId="77" xr:uid="{00000000-0005-0000-0000-00000C000000}"/>
    <cellStyle name="Обычный 15 3 3 2 2" xfId="87" xr:uid="{00000000-0005-0000-0000-00000D000000}"/>
    <cellStyle name="Обычный 2" xfId="29" xr:uid="{00000000-0005-0000-0000-00000E000000}"/>
    <cellStyle name="Обычный 2 11" xfId="48" xr:uid="{00000000-0005-0000-0000-00000F000000}"/>
    <cellStyle name="Обычный 2 11 2" xfId="64" xr:uid="{00000000-0005-0000-0000-000010000000}"/>
    <cellStyle name="Обычный 2 11 3" xfId="74" xr:uid="{00000000-0005-0000-0000-000011000000}"/>
    <cellStyle name="Обычный 2 11 3 2" xfId="84" xr:uid="{00000000-0005-0000-0000-000012000000}"/>
    <cellStyle name="Обычный 2 11 3 2 2" xfId="94" xr:uid="{00000000-0005-0000-0000-000013000000}"/>
    <cellStyle name="Обычный 2 11 5 2 3 2" xfId="32" xr:uid="{00000000-0005-0000-0000-000014000000}"/>
    <cellStyle name="Обычный 2 2 12 2" xfId="35" xr:uid="{00000000-0005-0000-0000-000015000000}"/>
    <cellStyle name="Обычный 2 2 12 2 2" xfId="59" xr:uid="{00000000-0005-0000-0000-000016000000}"/>
    <cellStyle name="Обычный 2 2 12 2 3" xfId="69" xr:uid="{00000000-0005-0000-0000-000017000000}"/>
    <cellStyle name="Обычный 2 2 12 2 3 2" xfId="79" xr:uid="{00000000-0005-0000-0000-000018000000}"/>
    <cellStyle name="Обычный 2 2 12 2 3 2 2" xfId="89" xr:uid="{00000000-0005-0000-0000-000019000000}"/>
    <cellStyle name="Обычный 2 2 2 3" xfId="40" xr:uid="{00000000-0005-0000-0000-00001A000000}"/>
    <cellStyle name="Обычный 2 2 2 3 2" xfId="56" xr:uid="{00000000-0005-0000-0000-00001B000000}"/>
    <cellStyle name="Обычный 2 2 2 3 3" xfId="66" xr:uid="{00000000-0005-0000-0000-00001C000000}"/>
    <cellStyle name="Обычный 2 2 2 3 3 2" xfId="76" xr:uid="{00000000-0005-0000-0000-00001D000000}"/>
    <cellStyle name="Обычный 2 2 2 3 3 2 2" xfId="86" xr:uid="{00000000-0005-0000-0000-00001E000000}"/>
    <cellStyle name="Обычный 2 2 4" xfId="42" xr:uid="{00000000-0005-0000-0000-00001F000000}"/>
    <cellStyle name="Обычный 2 5 2" xfId="45" xr:uid="{00000000-0005-0000-0000-000020000000}"/>
    <cellStyle name="Обычный 2 5 2 2" xfId="39" xr:uid="{00000000-0005-0000-0000-000021000000}"/>
    <cellStyle name="Обычный 2 5 2 3" xfId="62" xr:uid="{00000000-0005-0000-0000-000022000000}"/>
    <cellStyle name="Обычный 2 5 2 4" xfId="72" xr:uid="{00000000-0005-0000-0000-000023000000}"/>
    <cellStyle name="Обычный 2 5 2 4 2" xfId="82" xr:uid="{00000000-0005-0000-0000-000024000000}"/>
    <cellStyle name="Обычный 2 5 2 4 2 2" xfId="92" xr:uid="{00000000-0005-0000-0000-000025000000}"/>
    <cellStyle name="Обычный 21 2" xfId="49" xr:uid="{00000000-0005-0000-0000-000026000000}"/>
    <cellStyle name="Обычный 3 2 2 3" xfId="31" xr:uid="{00000000-0005-0000-0000-000027000000}"/>
    <cellStyle name="Обычный 3 2 2 3 2" xfId="55" xr:uid="{00000000-0005-0000-0000-000028000000}"/>
    <cellStyle name="Обычный 3 2 2 3 3" xfId="65" xr:uid="{00000000-0005-0000-0000-000029000000}"/>
    <cellStyle name="Обычный 3 2 2 3 3 2" xfId="75" xr:uid="{00000000-0005-0000-0000-00002A000000}"/>
    <cellStyle name="Обычный 3 2 2 3 3 2 2" xfId="85" xr:uid="{00000000-0005-0000-0000-00002B000000}"/>
    <cellStyle name="Обычный 4" xfId="36" xr:uid="{00000000-0005-0000-0000-00002C000000}"/>
    <cellStyle name="Обычный 4 2" xfId="60" xr:uid="{00000000-0005-0000-0000-00002D000000}"/>
    <cellStyle name="Обычный 4 3" xfId="70" xr:uid="{00000000-0005-0000-0000-00002E000000}"/>
    <cellStyle name="Обычный 4 3 2" xfId="80" xr:uid="{00000000-0005-0000-0000-00002F000000}"/>
    <cellStyle name="Обычный 4 3 2 2" xfId="90" xr:uid="{00000000-0005-0000-0000-000030000000}"/>
    <cellStyle name="Обычный 5" xfId="51" xr:uid="{00000000-0005-0000-0000-000031000000}"/>
    <cellStyle name="Обычный 9" xfId="34" xr:uid="{00000000-0005-0000-0000-000032000000}"/>
    <cellStyle name="Обычный 9 2" xfId="46" xr:uid="{00000000-0005-0000-0000-000033000000}"/>
    <cellStyle name="Обычный 9 2 2" xfId="33" xr:uid="{00000000-0005-0000-0000-000034000000}"/>
    <cellStyle name="Обычный 9 2 2 4 4 2 4" xfId="53" xr:uid="{00000000-0005-0000-0000-000035000000}"/>
    <cellStyle name="Обычный 9 2 2 4 4 2 4 2" xfId="54" xr:uid="{00000000-0005-0000-0000-000036000000}"/>
    <cellStyle name="Обычный 9 2 2 4 4 2 4 2 2" xfId="61" xr:uid="{00000000-0005-0000-0000-000037000000}"/>
    <cellStyle name="Обычный 9 2 2 4 4 2 4 2 3" xfId="71" xr:uid="{00000000-0005-0000-0000-000038000000}"/>
    <cellStyle name="Обычный 9 2 2 4 4 2 4 2 3 2" xfId="81" xr:uid="{00000000-0005-0000-0000-000039000000}"/>
    <cellStyle name="Обычный 9 2 2 4 4 2 4 2 3 2 2" xfId="91" xr:uid="{00000000-0005-0000-0000-00003A000000}"/>
    <cellStyle name="Обычный 9 2 2 4 4 2 5" xfId="47" xr:uid="{00000000-0005-0000-0000-00003B000000}"/>
    <cellStyle name="Обычный 9 2 2 4 4 2 5 2" xfId="63" xr:uid="{00000000-0005-0000-0000-00003C000000}"/>
    <cellStyle name="Обычный 9 2 2 4 4 2 5 3" xfId="73" xr:uid="{00000000-0005-0000-0000-00003D000000}"/>
    <cellStyle name="Обычный 9 2 2 4 4 2 5 3 2" xfId="83" xr:uid="{00000000-0005-0000-0000-00003E000000}"/>
    <cellStyle name="Обычный 9 2 2 4 4 2 5 3 2 2" xfId="93" xr:uid="{00000000-0005-0000-0000-00003F000000}"/>
    <cellStyle name="Обычный 9_Бз 30.12.2015" xfId="52" xr:uid="{00000000-0005-0000-0000-000040000000}"/>
    <cellStyle name="Обычный_СВОД переч.ПЗ2020 2012г." xfId="38" xr:uid="{00000000-0005-0000-0000-000041000000}"/>
    <cellStyle name="Стиль 1" xfId="50" xr:uid="{00000000-0005-0000-0000-000042000000}"/>
    <cellStyle name="Финансовый 2" xfId="1" xr:uid="{00000000-0005-0000-0000-000043000000}"/>
    <cellStyle name="Финансовый 2 2" xfId="3" xr:uid="{00000000-0005-0000-0000-000044000000}"/>
    <cellStyle name="Финансовый 2 2 2" xfId="8" xr:uid="{00000000-0005-0000-0000-000045000000}"/>
    <cellStyle name="Финансовый 2 2 2 2" xfId="27" xr:uid="{00000000-0005-0000-0000-000046000000}"/>
    <cellStyle name="Финансовый 2 2 2 3" xfId="18" xr:uid="{00000000-0005-0000-0000-000047000000}"/>
    <cellStyle name="Финансовый 2 2 3" xfId="22" xr:uid="{00000000-0005-0000-0000-000048000000}"/>
    <cellStyle name="Финансовый 2 2 4" xfId="13" xr:uid="{00000000-0005-0000-0000-000049000000}"/>
    <cellStyle name="Финансовый 2 3" xfId="5" xr:uid="{00000000-0005-0000-0000-00004A000000}"/>
    <cellStyle name="Финансовый 2 3 2" xfId="24" xr:uid="{00000000-0005-0000-0000-00004B000000}"/>
    <cellStyle name="Финансовый 2 3 3" xfId="15" xr:uid="{00000000-0005-0000-0000-00004C000000}"/>
    <cellStyle name="Финансовый 2 4" xfId="20" xr:uid="{00000000-0005-0000-0000-00004D000000}"/>
    <cellStyle name="Финансовый 2 5" xfId="11" xr:uid="{00000000-0005-0000-0000-00004E000000}"/>
    <cellStyle name="Финансовый 3" xfId="2" xr:uid="{00000000-0005-0000-0000-00004F000000}"/>
    <cellStyle name="Финансовый 3 2" xfId="4" xr:uid="{00000000-0005-0000-0000-000050000000}"/>
    <cellStyle name="Финансовый 3 2 2" xfId="9" xr:uid="{00000000-0005-0000-0000-000051000000}"/>
    <cellStyle name="Финансовый 3 2 2 2" xfId="28" xr:uid="{00000000-0005-0000-0000-000052000000}"/>
    <cellStyle name="Финансовый 3 2 2 3" xfId="19" xr:uid="{00000000-0005-0000-0000-000053000000}"/>
    <cellStyle name="Финансовый 3 2 3" xfId="23" xr:uid="{00000000-0005-0000-0000-000054000000}"/>
    <cellStyle name="Финансовый 3 2 4" xfId="14" xr:uid="{00000000-0005-0000-0000-000055000000}"/>
    <cellStyle name="Финансовый 3 3" xfId="7" xr:uid="{00000000-0005-0000-0000-000056000000}"/>
    <cellStyle name="Финансовый 3 3 2" xfId="26" xr:uid="{00000000-0005-0000-0000-000057000000}"/>
    <cellStyle name="Финансовый 3 3 3" xfId="17" xr:uid="{00000000-0005-0000-0000-000058000000}"/>
    <cellStyle name="Финансовый 3 4" xfId="21" xr:uid="{00000000-0005-0000-0000-000059000000}"/>
    <cellStyle name="Финансовый 3 5" xfId="12" xr:uid="{00000000-0005-0000-0000-00005A000000}"/>
    <cellStyle name="Финансовый 4" xfId="6" xr:uid="{00000000-0005-0000-0000-00005B000000}"/>
    <cellStyle name="Финансовый 4 2" xfId="25" xr:uid="{00000000-0005-0000-0000-00005C000000}"/>
    <cellStyle name="Финансовый 4 3" xfId="16" xr:uid="{00000000-0005-0000-0000-00005D000000}"/>
    <cellStyle name="Финансовый 5" xfId="30" xr:uid="{00000000-0005-0000-0000-00005E000000}"/>
  </cellStyles>
  <dxfs count="0"/>
  <tableStyles count="0" defaultTableStyle="TableStyleMedium2" defaultPivotStyle="PivotStyleMedium9"/>
  <colors>
    <mruColors>
      <color rgb="FF33CC33"/>
      <color rgb="FF66FF66"/>
      <color rgb="FF66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219075</xdr:colOff>
      <xdr:row>100</xdr:row>
      <xdr:rowOff>0</xdr:rowOff>
    </xdr:from>
    <xdr:ext cx="0" cy="644529"/>
    <xdr:sp macro="" textlink="">
      <xdr:nvSpPr>
        <xdr:cNvPr id="2" name="Text Box 191">
          <a:extLst>
            <a:ext uri="{FF2B5EF4-FFF2-40B4-BE49-F238E27FC236}">
              <a16:creationId xmlns:a16="http://schemas.microsoft.com/office/drawing/2014/main" id="{00000000-0008-0000-0000-000002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3" name="Text Box 191">
          <a:extLst>
            <a:ext uri="{FF2B5EF4-FFF2-40B4-BE49-F238E27FC236}">
              <a16:creationId xmlns:a16="http://schemas.microsoft.com/office/drawing/2014/main" id="{00000000-0008-0000-0000-000003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4" name="Text Box 191">
          <a:extLst>
            <a:ext uri="{FF2B5EF4-FFF2-40B4-BE49-F238E27FC236}">
              <a16:creationId xmlns:a16="http://schemas.microsoft.com/office/drawing/2014/main" id="{00000000-0008-0000-0000-000004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5" name="Text Box 191">
          <a:extLst>
            <a:ext uri="{FF2B5EF4-FFF2-40B4-BE49-F238E27FC236}">
              <a16:creationId xmlns:a16="http://schemas.microsoft.com/office/drawing/2014/main" id="{00000000-0008-0000-0000-000005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6" name="Text Box 191">
          <a:extLst>
            <a:ext uri="{FF2B5EF4-FFF2-40B4-BE49-F238E27FC236}">
              <a16:creationId xmlns:a16="http://schemas.microsoft.com/office/drawing/2014/main" id="{00000000-0008-0000-0000-000006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7" name="Text Box 191">
          <a:extLst>
            <a:ext uri="{FF2B5EF4-FFF2-40B4-BE49-F238E27FC236}">
              <a16:creationId xmlns:a16="http://schemas.microsoft.com/office/drawing/2014/main" id="{00000000-0008-0000-0000-000007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8" name="Text Box 191">
          <a:extLst>
            <a:ext uri="{FF2B5EF4-FFF2-40B4-BE49-F238E27FC236}">
              <a16:creationId xmlns:a16="http://schemas.microsoft.com/office/drawing/2014/main" id="{00000000-0008-0000-0000-000008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9" name="Text Box 191">
          <a:extLst>
            <a:ext uri="{FF2B5EF4-FFF2-40B4-BE49-F238E27FC236}">
              <a16:creationId xmlns:a16="http://schemas.microsoft.com/office/drawing/2014/main" id="{00000000-0008-0000-0000-000009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0" name="Text Box 191">
          <a:extLst>
            <a:ext uri="{FF2B5EF4-FFF2-40B4-BE49-F238E27FC236}">
              <a16:creationId xmlns:a16="http://schemas.microsoft.com/office/drawing/2014/main" id="{00000000-0008-0000-0000-00000A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1" name="Text Box 191">
          <a:extLst>
            <a:ext uri="{FF2B5EF4-FFF2-40B4-BE49-F238E27FC236}">
              <a16:creationId xmlns:a16="http://schemas.microsoft.com/office/drawing/2014/main" id="{00000000-0008-0000-0000-00000B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2" name="Text Box 191">
          <a:extLst>
            <a:ext uri="{FF2B5EF4-FFF2-40B4-BE49-F238E27FC236}">
              <a16:creationId xmlns:a16="http://schemas.microsoft.com/office/drawing/2014/main" id="{00000000-0008-0000-0000-00000C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3" name="Text Box 191">
          <a:extLst>
            <a:ext uri="{FF2B5EF4-FFF2-40B4-BE49-F238E27FC236}">
              <a16:creationId xmlns:a16="http://schemas.microsoft.com/office/drawing/2014/main" id="{00000000-0008-0000-0000-00000D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14" name="Text Box 191">
          <a:extLst>
            <a:ext uri="{FF2B5EF4-FFF2-40B4-BE49-F238E27FC236}">
              <a16:creationId xmlns:a16="http://schemas.microsoft.com/office/drawing/2014/main" id="{00000000-0008-0000-0000-00000E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15" name="Text Box 191">
          <a:extLst>
            <a:ext uri="{FF2B5EF4-FFF2-40B4-BE49-F238E27FC236}">
              <a16:creationId xmlns:a16="http://schemas.microsoft.com/office/drawing/2014/main" id="{00000000-0008-0000-0000-00000F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16" name="Text Box 191">
          <a:extLst>
            <a:ext uri="{FF2B5EF4-FFF2-40B4-BE49-F238E27FC236}">
              <a16:creationId xmlns:a16="http://schemas.microsoft.com/office/drawing/2014/main" id="{00000000-0008-0000-0000-000010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17" name="Text Box 191">
          <a:extLst>
            <a:ext uri="{FF2B5EF4-FFF2-40B4-BE49-F238E27FC236}">
              <a16:creationId xmlns:a16="http://schemas.microsoft.com/office/drawing/2014/main" id="{00000000-0008-0000-0000-000011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8" name="Text Box 191">
          <a:extLst>
            <a:ext uri="{FF2B5EF4-FFF2-40B4-BE49-F238E27FC236}">
              <a16:creationId xmlns:a16="http://schemas.microsoft.com/office/drawing/2014/main" id="{00000000-0008-0000-0000-000012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9" name="Text Box 191">
          <a:extLst>
            <a:ext uri="{FF2B5EF4-FFF2-40B4-BE49-F238E27FC236}">
              <a16:creationId xmlns:a16="http://schemas.microsoft.com/office/drawing/2014/main" id="{00000000-0008-0000-0000-000013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0" name="Text Box 191">
          <a:extLst>
            <a:ext uri="{FF2B5EF4-FFF2-40B4-BE49-F238E27FC236}">
              <a16:creationId xmlns:a16="http://schemas.microsoft.com/office/drawing/2014/main" id="{00000000-0008-0000-0000-000014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1" name="Text Box 191">
          <a:extLst>
            <a:ext uri="{FF2B5EF4-FFF2-40B4-BE49-F238E27FC236}">
              <a16:creationId xmlns:a16="http://schemas.microsoft.com/office/drawing/2014/main" id="{00000000-0008-0000-0000-000015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22" name="Text Box 191">
          <a:extLst>
            <a:ext uri="{FF2B5EF4-FFF2-40B4-BE49-F238E27FC236}">
              <a16:creationId xmlns:a16="http://schemas.microsoft.com/office/drawing/2014/main" id="{00000000-0008-0000-0000-000016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23" name="Text Box 191">
          <a:extLst>
            <a:ext uri="{FF2B5EF4-FFF2-40B4-BE49-F238E27FC236}">
              <a16:creationId xmlns:a16="http://schemas.microsoft.com/office/drawing/2014/main" id="{00000000-0008-0000-0000-000017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24" name="Text Box 191">
          <a:extLst>
            <a:ext uri="{FF2B5EF4-FFF2-40B4-BE49-F238E27FC236}">
              <a16:creationId xmlns:a16="http://schemas.microsoft.com/office/drawing/2014/main" id="{00000000-0008-0000-0000-000018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25" name="Text Box 191">
          <a:extLst>
            <a:ext uri="{FF2B5EF4-FFF2-40B4-BE49-F238E27FC236}">
              <a16:creationId xmlns:a16="http://schemas.microsoft.com/office/drawing/2014/main" id="{00000000-0008-0000-0000-000019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6" name="Text Box 191">
          <a:extLst>
            <a:ext uri="{FF2B5EF4-FFF2-40B4-BE49-F238E27FC236}">
              <a16:creationId xmlns:a16="http://schemas.microsoft.com/office/drawing/2014/main" id="{00000000-0008-0000-0000-00001A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7" name="Text Box 191">
          <a:extLst>
            <a:ext uri="{FF2B5EF4-FFF2-40B4-BE49-F238E27FC236}">
              <a16:creationId xmlns:a16="http://schemas.microsoft.com/office/drawing/2014/main" id="{00000000-0008-0000-0000-00001B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8" name="Text Box 191">
          <a:extLst>
            <a:ext uri="{FF2B5EF4-FFF2-40B4-BE49-F238E27FC236}">
              <a16:creationId xmlns:a16="http://schemas.microsoft.com/office/drawing/2014/main" id="{00000000-0008-0000-0000-00001C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9" name="Text Box 191">
          <a:extLst>
            <a:ext uri="{FF2B5EF4-FFF2-40B4-BE49-F238E27FC236}">
              <a16:creationId xmlns:a16="http://schemas.microsoft.com/office/drawing/2014/main" id="{00000000-0008-0000-0000-00001D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30" name="Text Box 191">
          <a:extLst>
            <a:ext uri="{FF2B5EF4-FFF2-40B4-BE49-F238E27FC236}">
              <a16:creationId xmlns:a16="http://schemas.microsoft.com/office/drawing/2014/main" id="{00000000-0008-0000-0000-00001E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31" name="Text Box 191">
          <a:extLst>
            <a:ext uri="{FF2B5EF4-FFF2-40B4-BE49-F238E27FC236}">
              <a16:creationId xmlns:a16="http://schemas.microsoft.com/office/drawing/2014/main" id="{00000000-0008-0000-0000-00001F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32" name="Text Box 191">
          <a:extLst>
            <a:ext uri="{FF2B5EF4-FFF2-40B4-BE49-F238E27FC236}">
              <a16:creationId xmlns:a16="http://schemas.microsoft.com/office/drawing/2014/main" id="{00000000-0008-0000-0000-000020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33" name="Text Box 191">
          <a:extLst>
            <a:ext uri="{FF2B5EF4-FFF2-40B4-BE49-F238E27FC236}">
              <a16:creationId xmlns:a16="http://schemas.microsoft.com/office/drawing/2014/main" id="{00000000-0008-0000-0000-000021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34" name="Text Box 191">
          <a:extLst>
            <a:ext uri="{FF2B5EF4-FFF2-40B4-BE49-F238E27FC236}">
              <a16:creationId xmlns:a16="http://schemas.microsoft.com/office/drawing/2014/main" id="{00000000-0008-0000-0000-000022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35" name="Text Box 191">
          <a:extLst>
            <a:ext uri="{FF2B5EF4-FFF2-40B4-BE49-F238E27FC236}">
              <a16:creationId xmlns:a16="http://schemas.microsoft.com/office/drawing/2014/main" id="{00000000-0008-0000-0000-000023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36" name="Text Box 191">
          <a:extLst>
            <a:ext uri="{FF2B5EF4-FFF2-40B4-BE49-F238E27FC236}">
              <a16:creationId xmlns:a16="http://schemas.microsoft.com/office/drawing/2014/main" id="{00000000-0008-0000-0000-000024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37" name="Text Box 191">
          <a:extLst>
            <a:ext uri="{FF2B5EF4-FFF2-40B4-BE49-F238E27FC236}">
              <a16:creationId xmlns:a16="http://schemas.microsoft.com/office/drawing/2014/main" id="{00000000-0008-0000-0000-000025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38" name="Text Box 191">
          <a:extLst>
            <a:ext uri="{FF2B5EF4-FFF2-40B4-BE49-F238E27FC236}">
              <a16:creationId xmlns:a16="http://schemas.microsoft.com/office/drawing/2014/main" id="{00000000-0008-0000-0000-000026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39" name="Text Box 191">
          <a:extLst>
            <a:ext uri="{FF2B5EF4-FFF2-40B4-BE49-F238E27FC236}">
              <a16:creationId xmlns:a16="http://schemas.microsoft.com/office/drawing/2014/main" id="{00000000-0008-0000-0000-000027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40" name="Text Box 191">
          <a:extLst>
            <a:ext uri="{FF2B5EF4-FFF2-40B4-BE49-F238E27FC236}">
              <a16:creationId xmlns:a16="http://schemas.microsoft.com/office/drawing/2014/main" id="{00000000-0008-0000-0000-000028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41" name="Text Box 191">
          <a:extLst>
            <a:ext uri="{FF2B5EF4-FFF2-40B4-BE49-F238E27FC236}">
              <a16:creationId xmlns:a16="http://schemas.microsoft.com/office/drawing/2014/main" id="{00000000-0008-0000-0000-000029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42" name="Text Box 191">
          <a:extLst>
            <a:ext uri="{FF2B5EF4-FFF2-40B4-BE49-F238E27FC236}">
              <a16:creationId xmlns:a16="http://schemas.microsoft.com/office/drawing/2014/main" id="{00000000-0008-0000-0000-00002A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43" name="Text Box 191">
          <a:extLst>
            <a:ext uri="{FF2B5EF4-FFF2-40B4-BE49-F238E27FC236}">
              <a16:creationId xmlns:a16="http://schemas.microsoft.com/office/drawing/2014/main" id="{00000000-0008-0000-0000-00002B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44" name="Text Box 191">
          <a:extLst>
            <a:ext uri="{FF2B5EF4-FFF2-40B4-BE49-F238E27FC236}">
              <a16:creationId xmlns:a16="http://schemas.microsoft.com/office/drawing/2014/main" id="{00000000-0008-0000-0000-00002C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45" name="Text Box 191">
          <a:extLst>
            <a:ext uri="{FF2B5EF4-FFF2-40B4-BE49-F238E27FC236}">
              <a16:creationId xmlns:a16="http://schemas.microsoft.com/office/drawing/2014/main" id="{00000000-0008-0000-0000-00002D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46" name="Text Box 191">
          <a:extLst>
            <a:ext uri="{FF2B5EF4-FFF2-40B4-BE49-F238E27FC236}">
              <a16:creationId xmlns:a16="http://schemas.microsoft.com/office/drawing/2014/main" id="{00000000-0008-0000-0000-00002E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47" name="Text Box 191">
          <a:extLst>
            <a:ext uri="{FF2B5EF4-FFF2-40B4-BE49-F238E27FC236}">
              <a16:creationId xmlns:a16="http://schemas.microsoft.com/office/drawing/2014/main" id="{00000000-0008-0000-0000-00002F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48" name="Text Box 191">
          <a:extLst>
            <a:ext uri="{FF2B5EF4-FFF2-40B4-BE49-F238E27FC236}">
              <a16:creationId xmlns:a16="http://schemas.microsoft.com/office/drawing/2014/main" id="{00000000-0008-0000-0000-000030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49" name="Text Box 191">
          <a:extLst>
            <a:ext uri="{FF2B5EF4-FFF2-40B4-BE49-F238E27FC236}">
              <a16:creationId xmlns:a16="http://schemas.microsoft.com/office/drawing/2014/main" id="{00000000-0008-0000-0000-000031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50" name="Text Box 191">
          <a:extLst>
            <a:ext uri="{FF2B5EF4-FFF2-40B4-BE49-F238E27FC236}">
              <a16:creationId xmlns:a16="http://schemas.microsoft.com/office/drawing/2014/main" id="{00000000-0008-0000-0000-000032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51" name="Text Box 191">
          <a:extLst>
            <a:ext uri="{FF2B5EF4-FFF2-40B4-BE49-F238E27FC236}">
              <a16:creationId xmlns:a16="http://schemas.microsoft.com/office/drawing/2014/main" id="{00000000-0008-0000-0000-000033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52" name="Text Box 191">
          <a:extLst>
            <a:ext uri="{FF2B5EF4-FFF2-40B4-BE49-F238E27FC236}">
              <a16:creationId xmlns:a16="http://schemas.microsoft.com/office/drawing/2014/main" id="{00000000-0008-0000-0000-000034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53" name="Text Box 191">
          <a:extLst>
            <a:ext uri="{FF2B5EF4-FFF2-40B4-BE49-F238E27FC236}">
              <a16:creationId xmlns:a16="http://schemas.microsoft.com/office/drawing/2014/main" id="{00000000-0008-0000-0000-000035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54" name="Text Box 191">
          <a:extLst>
            <a:ext uri="{FF2B5EF4-FFF2-40B4-BE49-F238E27FC236}">
              <a16:creationId xmlns:a16="http://schemas.microsoft.com/office/drawing/2014/main" id="{00000000-0008-0000-0000-000036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55" name="Text Box 191">
          <a:extLst>
            <a:ext uri="{FF2B5EF4-FFF2-40B4-BE49-F238E27FC236}">
              <a16:creationId xmlns:a16="http://schemas.microsoft.com/office/drawing/2014/main" id="{00000000-0008-0000-0000-000037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56" name="Text Box 191">
          <a:extLst>
            <a:ext uri="{FF2B5EF4-FFF2-40B4-BE49-F238E27FC236}">
              <a16:creationId xmlns:a16="http://schemas.microsoft.com/office/drawing/2014/main" id="{00000000-0008-0000-0000-000038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57" name="Text Box 191">
          <a:extLst>
            <a:ext uri="{FF2B5EF4-FFF2-40B4-BE49-F238E27FC236}">
              <a16:creationId xmlns:a16="http://schemas.microsoft.com/office/drawing/2014/main" id="{00000000-0008-0000-0000-000039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58" name="Text Box 191">
          <a:extLst>
            <a:ext uri="{FF2B5EF4-FFF2-40B4-BE49-F238E27FC236}">
              <a16:creationId xmlns:a16="http://schemas.microsoft.com/office/drawing/2014/main" id="{00000000-0008-0000-0000-00003A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59" name="Text Box 191">
          <a:extLst>
            <a:ext uri="{FF2B5EF4-FFF2-40B4-BE49-F238E27FC236}">
              <a16:creationId xmlns:a16="http://schemas.microsoft.com/office/drawing/2014/main" id="{00000000-0008-0000-0000-00003B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60" name="Text Box 191">
          <a:extLst>
            <a:ext uri="{FF2B5EF4-FFF2-40B4-BE49-F238E27FC236}">
              <a16:creationId xmlns:a16="http://schemas.microsoft.com/office/drawing/2014/main" id="{00000000-0008-0000-0000-00003C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61" name="Text Box 191">
          <a:extLst>
            <a:ext uri="{FF2B5EF4-FFF2-40B4-BE49-F238E27FC236}">
              <a16:creationId xmlns:a16="http://schemas.microsoft.com/office/drawing/2014/main" id="{00000000-0008-0000-0000-00003D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62" name="Text Box 191">
          <a:extLst>
            <a:ext uri="{FF2B5EF4-FFF2-40B4-BE49-F238E27FC236}">
              <a16:creationId xmlns:a16="http://schemas.microsoft.com/office/drawing/2014/main" id="{00000000-0008-0000-0000-00003E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63" name="Text Box 191">
          <a:extLst>
            <a:ext uri="{FF2B5EF4-FFF2-40B4-BE49-F238E27FC236}">
              <a16:creationId xmlns:a16="http://schemas.microsoft.com/office/drawing/2014/main" id="{00000000-0008-0000-0000-00003F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64" name="Text Box 191">
          <a:extLst>
            <a:ext uri="{FF2B5EF4-FFF2-40B4-BE49-F238E27FC236}">
              <a16:creationId xmlns:a16="http://schemas.microsoft.com/office/drawing/2014/main" id="{00000000-0008-0000-0000-000040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65" name="Text Box 191">
          <a:extLst>
            <a:ext uri="{FF2B5EF4-FFF2-40B4-BE49-F238E27FC236}">
              <a16:creationId xmlns:a16="http://schemas.microsoft.com/office/drawing/2014/main" id="{00000000-0008-0000-0000-000041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66" name="Text Box 191">
          <a:extLst>
            <a:ext uri="{FF2B5EF4-FFF2-40B4-BE49-F238E27FC236}">
              <a16:creationId xmlns:a16="http://schemas.microsoft.com/office/drawing/2014/main" id="{00000000-0008-0000-0000-000042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67" name="Text Box 191">
          <a:extLst>
            <a:ext uri="{FF2B5EF4-FFF2-40B4-BE49-F238E27FC236}">
              <a16:creationId xmlns:a16="http://schemas.microsoft.com/office/drawing/2014/main" id="{00000000-0008-0000-0000-000043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68" name="Text Box 191">
          <a:extLst>
            <a:ext uri="{FF2B5EF4-FFF2-40B4-BE49-F238E27FC236}">
              <a16:creationId xmlns:a16="http://schemas.microsoft.com/office/drawing/2014/main" id="{00000000-0008-0000-0000-000044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69" name="Text Box 191">
          <a:extLst>
            <a:ext uri="{FF2B5EF4-FFF2-40B4-BE49-F238E27FC236}">
              <a16:creationId xmlns:a16="http://schemas.microsoft.com/office/drawing/2014/main" id="{00000000-0008-0000-0000-000045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70" name="Text Box 191">
          <a:extLst>
            <a:ext uri="{FF2B5EF4-FFF2-40B4-BE49-F238E27FC236}">
              <a16:creationId xmlns:a16="http://schemas.microsoft.com/office/drawing/2014/main" id="{00000000-0008-0000-0000-000046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71" name="Text Box 191">
          <a:extLst>
            <a:ext uri="{FF2B5EF4-FFF2-40B4-BE49-F238E27FC236}">
              <a16:creationId xmlns:a16="http://schemas.microsoft.com/office/drawing/2014/main" id="{00000000-0008-0000-0000-000047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72" name="Text Box 191">
          <a:extLst>
            <a:ext uri="{FF2B5EF4-FFF2-40B4-BE49-F238E27FC236}">
              <a16:creationId xmlns:a16="http://schemas.microsoft.com/office/drawing/2014/main" id="{00000000-0008-0000-0000-000048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73" name="Text Box 191">
          <a:extLst>
            <a:ext uri="{FF2B5EF4-FFF2-40B4-BE49-F238E27FC236}">
              <a16:creationId xmlns:a16="http://schemas.microsoft.com/office/drawing/2014/main" id="{00000000-0008-0000-0000-000049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74" name="Text Box 191">
          <a:extLst>
            <a:ext uri="{FF2B5EF4-FFF2-40B4-BE49-F238E27FC236}">
              <a16:creationId xmlns:a16="http://schemas.microsoft.com/office/drawing/2014/main" id="{00000000-0008-0000-0000-00004A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75" name="Text Box 191">
          <a:extLst>
            <a:ext uri="{FF2B5EF4-FFF2-40B4-BE49-F238E27FC236}">
              <a16:creationId xmlns:a16="http://schemas.microsoft.com/office/drawing/2014/main" id="{00000000-0008-0000-0000-00004B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76" name="Text Box 191">
          <a:extLst>
            <a:ext uri="{FF2B5EF4-FFF2-40B4-BE49-F238E27FC236}">
              <a16:creationId xmlns:a16="http://schemas.microsoft.com/office/drawing/2014/main" id="{00000000-0008-0000-0000-00004C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77" name="Text Box 191">
          <a:extLst>
            <a:ext uri="{FF2B5EF4-FFF2-40B4-BE49-F238E27FC236}">
              <a16:creationId xmlns:a16="http://schemas.microsoft.com/office/drawing/2014/main" id="{00000000-0008-0000-0000-00004D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78" name="Text Box 191">
          <a:extLst>
            <a:ext uri="{FF2B5EF4-FFF2-40B4-BE49-F238E27FC236}">
              <a16:creationId xmlns:a16="http://schemas.microsoft.com/office/drawing/2014/main" id="{00000000-0008-0000-0000-00004E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79" name="Text Box 191">
          <a:extLst>
            <a:ext uri="{FF2B5EF4-FFF2-40B4-BE49-F238E27FC236}">
              <a16:creationId xmlns:a16="http://schemas.microsoft.com/office/drawing/2014/main" id="{00000000-0008-0000-0000-00004F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80" name="Text Box 191">
          <a:extLst>
            <a:ext uri="{FF2B5EF4-FFF2-40B4-BE49-F238E27FC236}">
              <a16:creationId xmlns:a16="http://schemas.microsoft.com/office/drawing/2014/main" id="{00000000-0008-0000-0000-000050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81" name="Text Box 191">
          <a:extLst>
            <a:ext uri="{FF2B5EF4-FFF2-40B4-BE49-F238E27FC236}">
              <a16:creationId xmlns:a16="http://schemas.microsoft.com/office/drawing/2014/main" id="{00000000-0008-0000-0000-000051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82" name="Text Box 191">
          <a:extLst>
            <a:ext uri="{FF2B5EF4-FFF2-40B4-BE49-F238E27FC236}">
              <a16:creationId xmlns:a16="http://schemas.microsoft.com/office/drawing/2014/main" id="{00000000-0008-0000-0000-000052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83" name="Text Box 191">
          <a:extLst>
            <a:ext uri="{FF2B5EF4-FFF2-40B4-BE49-F238E27FC236}">
              <a16:creationId xmlns:a16="http://schemas.microsoft.com/office/drawing/2014/main" id="{00000000-0008-0000-0000-000053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84" name="Text Box 191">
          <a:extLst>
            <a:ext uri="{FF2B5EF4-FFF2-40B4-BE49-F238E27FC236}">
              <a16:creationId xmlns:a16="http://schemas.microsoft.com/office/drawing/2014/main" id="{00000000-0008-0000-0000-000054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85" name="Text Box 191">
          <a:extLst>
            <a:ext uri="{FF2B5EF4-FFF2-40B4-BE49-F238E27FC236}">
              <a16:creationId xmlns:a16="http://schemas.microsoft.com/office/drawing/2014/main" id="{00000000-0008-0000-0000-000055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86" name="Text Box 191">
          <a:extLst>
            <a:ext uri="{FF2B5EF4-FFF2-40B4-BE49-F238E27FC236}">
              <a16:creationId xmlns:a16="http://schemas.microsoft.com/office/drawing/2014/main" id="{00000000-0008-0000-0000-000056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87" name="Text Box 191">
          <a:extLst>
            <a:ext uri="{FF2B5EF4-FFF2-40B4-BE49-F238E27FC236}">
              <a16:creationId xmlns:a16="http://schemas.microsoft.com/office/drawing/2014/main" id="{00000000-0008-0000-0000-000057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88" name="Text Box 191">
          <a:extLst>
            <a:ext uri="{FF2B5EF4-FFF2-40B4-BE49-F238E27FC236}">
              <a16:creationId xmlns:a16="http://schemas.microsoft.com/office/drawing/2014/main" id="{00000000-0008-0000-0000-000058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89" name="Text Box 191">
          <a:extLst>
            <a:ext uri="{FF2B5EF4-FFF2-40B4-BE49-F238E27FC236}">
              <a16:creationId xmlns:a16="http://schemas.microsoft.com/office/drawing/2014/main" id="{00000000-0008-0000-0000-000059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90" name="Text Box 191">
          <a:extLst>
            <a:ext uri="{FF2B5EF4-FFF2-40B4-BE49-F238E27FC236}">
              <a16:creationId xmlns:a16="http://schemas.microsoft.com/office/drawing/2014/main" id="{00000000-0008-0000-0000-00005A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91" name="Text Box 191">
          <a:extLst>
            <a:ext uri="{FF2B5EF4-FFF2-40B4-BE49-F238E27FC236}">
              <a16:creationId xmlns:a16="http://schemas.microsoft.com/office/drawing/2014/main" id="{00000000-0008-0000-0000-00005B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92" name="Text Box 191">
          <a:extLst>
            <a:ext uri="{FF2B5EF4-FFF2-40B4-BE49-F238E27FC236}">
              <a16:creationId xmlns:a16="http://schemas.microsoft.com/office/drawing/2014/main" id="{00000000-0008-0000-0000-00005C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93" name="Text Box 191">
          <a:extLst>
            <a:ext uri="{FF2B5EF4-FFF2-40B4-BE49-F238E27FC236}">
              <a16:creationId xmlns:a16="http://schemas.microsoft.com/office/drawing/2014/main" id="{00000000-0008-0000-0000-00005D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94" name="Text Box 191">
          <a:extLst>
            <a:ext uri="{FF2B5EF4-FFF2-40B4-BE49-F238E27FC236}">
              <a16:creationId xmlns:a16="http://schemas.microsoft.com/office/drawing/2014/main" id="{00000000-0008-0000-0000-00005E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95" name="Text Box 191">
          <a:extLst>
            <a:ext uri="{FF2B5EF4-FFF2-40B4-BE49-F238E27FC236}">
              <a16:creationId xmlns:a16="http://schemas.microsoft.com/office/drawing/2014/main" id="{00000000-0008-0000-0000-00005F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96" name="Text Box 191">
          <a:extLst>
            <a:ext uri="{FF2B5EF4-FFF2-40B4-BE49-F238E27FC236}">
              <a16:creationId xmlns:a16="http://schemas.microsoft.com/office/drawing/2014/main" id="{00000000-0008-0000-0000-000060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97" name="Text Box 191">
          <a:extLst>
            <a:ext uri="{FF2B5EF4-FFF2-40B4-BE49-F238E27FC236}">
              <a16:creationId xmlns:a16="http://schemas.microsoft.com/office/drawing/2014/main" id="{00000000-0008-0000-0000-000061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98" name="Text Box 191">
          <a:extLst>
            <a:ext uri="{FF2B5EF4-FFF2-40B4-BE49-F238E27FC236}">
              <a16:creationId xmlns:a16="http://schemas.microsoft.com/office/drawing/2014/main" id="{00000000-0008-0000-0000-000062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99" name="Text Box 191">
          <a:extLst>
            <a:ext uri="{FF2B5EF4-FFF2-40B4-BE49-F238E27FC236}">
              <a16:creationId xmlns:a16="http://schemas.microsoft.com/office/drawing/2014/main" id="{00000000-0008-0000-0000-000063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00" name="Text Box 191">
          <a:extLst>
            <a:ext uri="{FF2B5EF4-FFF2-40B4-BE49-F238E27FC236}">
              <a16:creationId xmlns:a16="http://schemas.microsoft.com/office/drawing/2014/main" id="{00000000-0008-0000-0000-000064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01" name="Text Box 191">
          <a:extLst>
            <a:ext uri="{FF2B5EF4-FFF2-40B4-BE49-F238E27FC236}">
              <a16:creationId xmlns:a16="http://schemas.microsoft.com/office/drawing/2014/main" id="{00000000-0008-0000-0000-000065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102" name="Text Box 191">
          <a:extLst>
            <a:ext uri="{FF2B5EF4-FFF2-40B4-BE49-F238E27FC236}">
              <a16:creationId xmlns:a16="http://schemas.microsoft.com/office/drawing/2014/main" id="{00000000-0008-0000-0000-000066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103" name="Text Box 191">
          <a:extLst>
            <a:ext uri="{FF2B5EF4-FFF2-40B4-BE49-F238E27FC236}">
              <a16:creationId xmlns:a16="http://schemas.microsoft.com/office/drawing/2014/main" id="{00000000-0008-0000-0000-000067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104" name="Text Box 191">
          <a:extLst>
            <a:ext uri="{FF2B5EF4-FFF2-40B4-BE49-F238E27FC236}">
              <a16:creationId xmlns:a16="http://schemas.microsoft.com/office/drawing/2014/main" id="{00000000-0008-0000-0000-000068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105" name="Text Box 191">
          <a:extLst>
            <a:ext uri="{FF2B5EF4-FFF2-40B4-BE49-F238E27FC236}">
              <a16:creationId xmlns:a16="http://schemas.microsoft.com/office/drawing/2014/main" id="{00000000-0008-0000-0000-000069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06" name="Text Box 191">
          <a:extLst>
            <a:ext uri="{FF2B5EF4-FFF2-40B4-BE49-F238E27FC236}">
              <a16:creationId xmlns:a16="http://schemas.microsoft.com/office/drawing/2014/main" id="{00000000-0008-0000-0000-00006A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07" name="Text Box 191">
          <a:extLst>
            <a:ext uri="{FF2B5EF4-FFF2-40B4-BE49-F238E27FC236}">
              <a16:creationId xmlns:a16="http://schemas.microsoft.com/office/drawing/2014/main" id="{00000000-0008-0000-0000-00006B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08" name="Text Box 191">
          <a:extLst>
            <a:ext uri="{FF2B5EF4-FFF2-40B4-BE49-F238E27FC236}">
              <a16:creationId xmlns:a16="http://schemas.microsoft.com/office/drawing/2014/main" id="{00000000-0008-0000-0000-00006C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09" name="Text Box 191">
          <a:extLst>
            <a:ext uri="{FF2B5EF4-FFF2-40B4-BE49-F238E27FC236}">
              <a16:creationId xmlns:a16="http://schemas.microsoft.com/office/drawing/2014/main" id="{00000000-0008-0000-0000-00006D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110" name="Text Box 191">
          <a:extLst>
            <a:ext uri="{FF2B5EF4-FFF2-40B4-BE49-F238E27FC236}">
              <a16:creationId xmlns:a16="http://schemas.microsoft.com/office/drawing/2014/main" id="{00000000-0008-0000-0000-00006E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111" name="Text Box 191">
          <a:extLst>
            <a:ext uri="{FF2B5EF4-FFF2-40B4-BE49-F238E27FC236}">
              <a16:creationId xmlns:a16="http://schemas.microsoft.com/office/drawing/2014/main" id="{00000000-0008-0000-0000-00006F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112" name="Text Box 191">
          <a:extLst>
            <a:ext uri="{FF2B5EF4-FFF2-40B4-BE49-F238E27FC236}">
              <a16:creationId xmlns:a16="http://schemas.microsoft.com/office/drawing/2014/main" id="{00000000-0008-0000-0000-000070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113" name="Text Box 191">
          <a:extLst>
            <a:ext uri="{FF2B5EF4-FFF2-40B4-BE49-F238E27FC236}">
              <a16:creationId xmlns:a16="http://schemas.microsoft.com/office/drawing/2014/main" id="{00000000-0008-0000-0000-000071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14" name="Text Box 191">
          <a:extLst>
            <a:ext uri="{FF2B5EF4-FFF2-40B4-BE49-F238E27FC236}">
              <a16:creationId xmlns:a16="http://schemas.microsoft.com/office/drawing/2014/main" id="{00000000-0008-0000-0000-000072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15" name="Text Box 191">
          <a:extLst>
            <a:ext uri="{FF2B5EF4-FFF2-40B4-BE49-F238E27FC236}">
              <a16:creationId xmlns:a16="http://schemas.microsoft.com/office/drawing/2014/main" id="{00000000-0008-0000-0000-000073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16" name="Text Box 191">
          <a:extLst>
            <a:ext uri="{FF2B5EF4-FFF2-40B4-BE49-F238E27FC236}">
              <a16:creationId xmlns:a16="http://schemas.microsoft.com/office/drawing/2014/main" id="{00000000-0008-0000-0000-000074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17" name="Text Box 191">
          <a:extLst>
            <a:ext uri="{FF2B5EF4-FFF2-40B4-BE49-F238E27FC236}">
              <a16:creationId xmlns:a16="http://schemas.microsoft.com/office/drawing/2014/main" id="{00000000-0008-0000-0000-000075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118" name="Text Box 191">
          <a:extLst>
            <a:ext uri="{FF2B5EF4-FFF2-40B4-BE49-F238E27FC236}">
              <a16:creationId xmlns:a16="http://schemas.microsoft.com/office/drawing/2014/main" id="{00000000-0008-0000-0000-000076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119" name="Text Box 191">
          <a:extLst>
            <a:ext uri="{FF2B5EF4-FFF2-40B4-BE49-F238E27FC236}">
              <a16:creationId xmlns:a16="http://schemas.microsoft.com/office/drawing/2014/main" id="{00000000-0008-0000-0000-000077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120" name="Text Box 191">
          <a:extLst>
            <a:ext uri="{FF2B5EF4-FFF2-40B4-BE49-F238E27FC236}">
              <a16:creationId xmlns:a16="http://schemas.microsoft.com/office/drawing/2014/main" id="{00000000-0008-0000-0000-000078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121" name="Text Box 191">
          <a:extLst>
            <a:ext uri="{FF2B5EF4-FFF2-40B4-BE49-F238E27FC236}">
              <a16:creationId xmlns:a16="http://schemas.microsoft.com/office/drawing/2014/main" id="{00000000-0008-0000-0000-000079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22" name="Text Box 191">
          <a:extLst>
            <a:ext uri="{FF2B5EF4-FFF2-40B4-BE49-F238E27FC236}">
              <a16:creationId xmlns:a16="http://schemas.microsoft.com/office/drawing/2014/main" id="{00000000-0008-0000-0000-00007A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23" name="Text Box 191">
          <a:extLst>
            <a:ext uri="{FF2B5EF4-FFF2-40B4-BE49-F238E27FC236}">
              <a16:creationId xmlns:a16="http://schemas.microsoft.com/office/drawing/2014/main" id="{00000000-0008-0000-0000-00007B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24" name="Text Box 191">
          <a:extLst>
            <a:ext uri="{FF2B5EF4-FFF2-40B4-BE49-F238E27FC236}">
              <a16:creationId xmlns:a16="http://schemas.microsoft.com/office/drawing/2014/main" id="{00000000-0008-0000-0000-00007C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25" name="Text Box 191">
          <a:extLst>
            <a:ext uri="{FF2B5EF4-FFF2-40B4-BE49-F238E27FC236}">
              <a16:creationId xmlns:a16="http://schemas.microsoft.com/office/drawing/2014/main" id="{00000000-0008-0000-0000-00007D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126" name="Text Box 191">
          <a:extLst>
            <a:ext uri="{FF2B5EF4-FFF2-40B4-BE49-F238E27FC236}">
              <a16:creationId xmlns:a16="http://schemas.microsoft.com/office/drawing/2014/main" id="{00000000-0008-0000-0000-00007E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127" name="Text Box 191">
          <a:extLst>
            <a:ext uri="{FF2B5EF4-FFF2-40B4-BE49-F238E27FC236}">
              <a16:creationId xmlns:a16="http://schemas.microsoft.com/office/drawing/2014/main" id="{00000000-0008-0000-0000-00007F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128" name="Text Box 191">
          <a:extLst>
            <a:ext uri="{FF2B5EF4-FFF2-40B4-BE49-F238E27FC236}">
              <a16:creationId xmlns:a16="http://schemas.microsoft.com/office/drawing/2014/main" id="{00000000-0008-0000-0000-000080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129" name="Text Box 191">
          <a:extLst>
            <a:ext uri="{FF2B5EF4-FFF2-40B4-BE49-F238E27FC236}">
              <a16:creationId xmlns:a16="http://schemas.microsoft.com/office/drawing/2014/main" id="{00000000-0008-0000-0000-000081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30" name="Text Box 191">
          <a:extLst>
            <a:ext uri="{FF2B5EF4-FFF2-40B4-BE49-F238E27FC236}">
              <a16:creationId xmlns:a16="http://schemas.microsoft.com/office/drawing/2014/main" id="{00000000-0008-0000-0000-000082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31" name="Text Box 191">
          <a:extLst>
            <a:ext uri="{FF2B5EF4-FFF2-40B4-BE49-F238E27FC236}">
              <a16:creationId xmlns:a16="http://schemas.microsoft.com/office/drawing/2014/main" id="{00000000-0008-0000-0000-000083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32" name="Text Box 191">
          <a:extLst>
            <a:ext uri="{FF2B5EF4-FFF2-40B4-BE49-F238E27FC236}">
              <a16:creationId xmlns:a16="http://schemas.microsoft.com/office/drawing/2014/main" id="{00000000-0008-0000-0000-000084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33" name="Text Box 191">
          <a:extLst>
            <a:ext uri="{FF2B5EF4-FFF2-40B4-BE49-F238E27FC236}">
              <a16:creationId xmlns:a16="http://schemas.microsoft.com/office/drawing/2014/main" id="{00000000-0008-0000-0000-000085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134" name="Text Box 191">
          <a:extLst>
            <a:ext uri="{FF2B5EF4-FFF2-40B4-BE49-F238E27FC236}">
              <a16:creationId xmlns:a16="http://schemas.microsoft.com/office/drawing/2014/main" id="{00000000-0008-0000-0000-000086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135" name="Text Box 191">
          <a:extLst>
            <a:ext uri="{FF2B5EF4-FFF2-40B4-BE49-F238E27FC236}">
              <a16:creationId xmlns:a16="http://schemas.microsoft.com/office/drawing/2014/main" id="{00000000-0008-0000-0000-000087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136" name="Text Box 191">
          <a:extLst>
            <a:ext uri="{FF2B5EF4-FFF2-40B4-BE49-F238E27FC236}">
              <a16:creationId xmlns:a16="http://schemas.microsoft.com/office/drawing/2014/main" id="{00000000-0008-0000-0000-000088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137" name="Text Box 191">
          <a:extLst>
            <a:ext uri="{FF2B5EF4-FFF2-40B4-BE49-F238E27FC236}">
              <a16:creationId xmlns:a16="http://schemas.microsoft.com/office/drawing/2014/main" id="{00000000-0008-0000-0000-000089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38" name="Text Box 191">
          <a:extLst>
            <a:ext uri="{FF2B5EF4-FFF2-40B4-BE49-F238E27FC236}">
              <a16:creationId xmlns:a16="http://schemas.microsoft.com/office/drawing/2014/main" id="{00000000-0008-0000-0000-00008A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39" name="Text Box 191">
          <a:extLst>
            <a:ext uri="{FF2B5EF4-FFF2-40B4-BE49-F238E27FC236}">
              <a16:creationId xmlns:a16="http://schemas.microsoft.com/office/drawing/2014/main" id="{00000000-0008-0000-0000-00008B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40" name="Text Box 191">
          <a:extLst>
            <a:ext uri="{FF2B5EF4-FFF2-40B4-BE49-F238E27FC236}">
              <a16:creationId xmlns:a16="http://schemas.microsoft.com/office/drawing/2014/main" id="{00000000-0008-0000-0000-00008C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41" name="Text Box 191">
          <a:extLst>
            <a:ext uri="{FF2B5EF4-FFF2-40B4-BE49-F238E27FC236}">
              <a16:creationId xmlns:a16="http://schemas.microsoft.com/office/drawing/2014/main" id="{00000000-0008-0000-0000-00008D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142" name="Text Box 191">
          <a:extLst>
            <a:ext uri="{FF2B5EF4-FFF2-40B4-BE49-F238E27FC236}">
              <a16:creationId xmlns:a16="http://schemas.microsoft.com/office/drawing/2014/main" id="{00000000-0008-0000-0000-00008E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143" name="Text Box 191">
          <a:extLst>
            <a:ext uri="{FF2B5EF4-FFF2-40B4-BE49-F238E27FC236}">
              <a16:creationId xmlns:a16="http://schemas.microsoft.com/office/drawing/2014/main" id="{00000000-0008-0000-0000-00008F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144" name="Text Box 191">
          <a:extLst>
            <a:ext uri="{FF2B5EF4-FFF2-40B4-BE49-F238E27FC236}">
              <a16:creationId xmlns:a16="http://schemas.microsoft.com/office/drawing/2014/main" id="{00000000-0008-0000-0000-000090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145" name="Text Box 191">
          <a:extLst>
            <a:ext uri="{FF2B5EF4-FFF2-40B4-BE49-F238E27FC236}">
              <a16:creationId xmlns:a16="http://schemas.microsoft.com/office/drawing/2014/main" id="{00000000-0008-0000-0000-000091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46" name="Text Box 191">
          <a:extLst>
            <a:ext uri="{FF2B5EF4-FFF2-40B4-BE49-F238E27FC236}">
              <a16:creationId xmlns:a16="http://schemas.microsoft.com/office/drawing/2014/main" id="{00000000-0008-0000-0000-000092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47" name="Text Box 191">
          <a:extLst>
            <a:ext uri="{FF2B5EF4-FFF2-40B4-BE49-F238E27FC236}">
              <a16:creationId xmlns:a16="http://schemas.microsoft.com/office/drawing/2014/main" id="{00000000-0008-0000-0000-000093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48" name="Text Box 191">
          <a:extLst>
            <a:ext uri="{FF2B5EF4-FFF2-40B4-BE49-F238E27FC236}">
              <a16:creationId xmlns:a16="http://schemas.microsoft.com/office/drawing/2014/main" id="{00000000-0008-0000-0000-000094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49" name="Text Box 191">
          <a:extLst>
            <a:ext uri="{FF2B5EF4-FFF2-40B4-BE49-F238E27FC236}">
              <a16:creationId xmlns:a16="http://schemas.microsoft.com/office/drawing/2014/main" id="{00000000-0008-0000-0000-000095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150" name="Text Box 191">
          <a:extLst>
            <a:ext uri="{FF2B5EF4-FFF2-40B4-BE49-F238E27FC236}">
              <a16:creationId xmlns:a16="http://schemas.microsoft.com/office/drawing/2014/main" id="{00000000-0008-0000-0000-000096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151" name="Text Box 191">
          <a:extLst>
            <a:ext uri="{FF2B5EF4-FFF2-40B4-BE49-F238E27FC236}">
              <a16:creationId xmlns:a16="http://schemas.microsoft.com/office/drawing/2014/main" id="{00000000-0008-0000-0000-000097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152" name="Text Box 191">
          <a:extLst>
            <a:ext uri="{FF2B5EF4-FFF2-40B4-BE49-F238E27FC236}">
              <a16:creationId xmlns:a16="http://schemas.microsoft.com/office/drawing/2014/main" id="{00000000-0008-0000-0000-000098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153" name="Text Box 191">
          <a:extLst>
            <a:ext uri="{FF2B5EF4-FFF2-40B4-BE49-F238E27FC236}">
              <a16:creationId xmlns:a16="http://schemas.microsoft.com/office/drawing/2014/main" id="{00000000-0008-0000-0000-000099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54" name="Text Box 191">
          <a:extLst>
            <a:ext uri="{FF2B5EF4-FFF2-40B4-BE49-F238E27FC236}">
              <a16:creationId xmlns:a16="http://schemas.microsoft.com/office/drawing/2014/main" id="{00000000-0008-0000-0000-00009A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55" name="Text Box 191">
          <a:extLst>
            <a:ext uri="{FF2B5EF4-FFF2-40B4-BE49-F238E27FC236}">
              <a16:creationId xmlns:a16="http://schemas.microsoft.com/office/drawing/2014/main" id="{00000000-0008-0000-0000-00009B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56" name="Text Box 191">
          <a:extLst>
            <a:ext uri="{FF2B5EF4-FFF2-40B4-BE49-F238E27FC236}">
              <a16:creationId xmlns:a16="http://schemas.microsoft.com/office/drawing/2014/main" id="{00000000-0008-0000-0000-00009C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57" name="Text Box 191">
          <a:extLst>
            <a:ext uri="{FF2B5EF4-FFF2-40B4-BE49-F238E27FC236}">
              <a16:creationId xmlns:a16="http://schemas.microsoft.com/office/drawing/2014/main" id="{00000000-0008-0000-0000-00009D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158" name="Text Box 191">
          <a:extLst>
            <a:ext uri="{FF2B5EF4-FFF2-40B4-BE49-F238E27FC236}">
              <a16:creationId xmlns:a16="http://schemas.microsoft.com/office/drawing/2014/main" id="{00000000-0008-0000-0000-00009E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159" name="Text Box 191">
          <a:extLst>
            <a:ext uri="{FF2B5EF4-FFF2-40B4-BE49-F238E27FC236}">
              <a16:creationId xmlns:a16="http://schemas.microsoft.com/office/drawing/2014/main" id="{00000000-0008-0000-0000-00009F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160" name="Text Box 191">
          <a:extLst>
            <a:ext uri="{FF2B5EF4-FFF2-40B4-BE49-F238E27FC236}">
              <a16:creationId xmlns:a16="http://schemas.microsoft.com/office/drawing/2014/main" id="{00000000-0008-0000-0000-0000A0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161" name="Text Box 191">
          <a:extLst>
            <a:ext uri="{FF2B5EF4-FFF2-40B4-BE49-F238E27FC236}">
              <a16:creationId xmlns:a16="http://schemas.microsoft.com/office/drawing/2014/main" id="{00000000-0008-0000-0000-0000A1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62" name="Text Box 191">
          <a:extLst>
            <a:ext uri="{FF2B5EF4-FFF2-40B4-BE49-F238E27FC236}">
              <a16:creationId xmlns:a16="http://schemas.microsoft.com/office/drawing/2014/main" id="{00000000-0008-0000-0000-0000A2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63" name="Text Box 191">
          <a:extLst>
            <a:ext uri="{FF2B5EF4-FFF2-40B4-BE49-F238E27FC236}">
              <a16:creationId xmlns:a16="http://schemas.microsoft.com/office/drawing/2014/main" id="{00000000-0008-0000-0000-0000A3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64" name="Text Box 191">
          <a:extLst>
            <a:ext uri="{FF2B5EF4-FFF2-40B4-BE49-F238E27FC236}">
              <a16:creationId xmlns:a16="http://schemas.microsoft.com/office/drawing/2014/main" id="{00000000-0008-0000-0000-0000A4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65" name="Text Box 191">
          <a:extLst>
            <a:ext uri="{FF2B5EF4-FFF2-40B4-BE49-F238E27FC236}">
              <a16:creationId xmlns:a16="http://schemas.microsoft.com/office/drawing/2014/main" id="{00000000-0008-0000-0000-0000A5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166" name="Text Box 191">
          <a:extLst>
            <a:ext uri="{FF2B5EF4-FFF2-40B4-BE49-F238E27FC236}">
              <a16:creationId xmlns:a16="http://schemas.microsoft.com/office/drawing/2014/main" id="{00000000-0008-0000-0000-0000A6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167" name="Text Box 191">
          <a:extLst>
            <a:ext uri="{FF2B5EF4-FFF2-40B4-BE49-F238E27FC236}">
              <a16:creationId xmlns:a16="http://schemas.microsoft.com/office/drawing/2014/main" id="{00000000-0008-0000-0000-0000A7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168" name="Text Box 191">
          <a:extLst>
            <a:ext uri="{FF2B5EF4-FFF2-40B4-BE49-F238E27FC236}">
              <a16:creationId xmlns:a16="http://schemas.microsoft.com/office/drawing/2014/main" id="{00000000-0008-0000-0000-0000A8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169" name="Text Box 191">
          <a:extLst>
            <a:ext uri="{FF2B5EF4-FFF2-40B4-BE49-F238E27FC236}">
              <a16:creationId xmlns:a16="http://schemas.microsoft.com/office/drawing/2014/main" id="{00000000-0008-0000-0000-0000A9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70" name="Text Box 191">
          <a:extLst>
            <a:ext uri="{FF2B5EF4-FFF2-40B4-BE49-F238E27FC236}">
              <a16:creationId xmlns:a16="http://schemas.microsoft.com/office/drawing/2014/main" id="{00000000-0008-0000-0000-0000AA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71" name="Text Box 191">
          <a:extLst>
            <a:ext uri="{FF2B5EF4-FFF2-40B4-BE49-F238E27FC236}">
              <a16:creationId xmlns:a16="http://schemas.microsoft.com/office/drawing/2014/main" id="{00000000-0008-0000-0000-0000AB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72" name="Text Box 191">
          <a:extLst>
            <a:ext uri="{FF2B5EF4-FFF2-40B4-BE49-F238E27FC236}">
              <a16:creationId xmlns:a16="http://schemas.microsoft.com/office/drawing/2014/main" id="{00000000-0008-0000-0000-0000AC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73" name="Text Box 191">
          <a:extLst>
            <a:ext uri="{FF2B5EF4-FFF2-40B4-BE49-F238E27FC236}">
              <a16:creationId xmlns:a16="http://schemas.microsoft.com/office/drawing/2014/main" id="{00000000-0008-0000-0000-0000AD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174" name="Text Box 191">
          <a:extLst>
            <a:ext uri="{FF2B5EF4-FFF2-40B4-BE49-F238E27FC236}">
              <a16:creationId xmlns:a16="http://schemas.microsoft.com/office/drawing/2014/main" id="{00000000-0008-0000-0000-0000AE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175" name="Text Box 191">
          <a:extLst>
            <a:ext uri="{FF2B5EF4-FFF2-40B4-BE49-F238E27FC236}">
              <a16:creationId xmlns:a16="http://schemas.microsoft.com/office/drawing/2014/main" id="{00000000-0008-0000-0000-0000AF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176" name="Text Box 191">
          <a:extLst>
            <a:ext uri="{FF2B5EF4-FFF2-40B4-BE49-F238E27FC236}">
              <a16:creationId xmlns:a16="http://schemas.microsoft.com/office/drawing/2014/main" id="{00000000-0008-0000-0000-0000B0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177" name="Text Box 191">
          <a:extLst>
            <a:ext uri="{FF2B5EF4-FFF2-40B4-BE49-F238E27FC236}">
              <a16:creationId xmlns:a16="http://schemas.microsoft.com/office/drawing/2014/main" id="{00000000-0008-0000-0000-0000B1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78" name="Text Box 191">
          <a:extLst>
            <a:ext uri="{FF2B5EF4-FFF2-40B4-BE49-F238E27FC236}">
              <a16:creationId xmlns:a16="http://schemas.microsoft.com/office/drawing/2014/main" id="{00000000-0008-0000-0000-0000B2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79" name="Text Box 191">
          <a:extLst>
            <a:ext uri="{FF2B5EF4-FFF2-40B4-BE49-F238E27FC236}">
              <a16:creationId xmlns:a16="http://schemas.microsoft.com/office/drawing/2014/main" id="{00000000-0008-0000-0000-0000B3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80" name="Text Box 191">
          <a:extLst>
            <a:ext uri="{FF2B5EF4-FFF2-40B4-BE49-F238E27FC236}">
              <a16:creationId xmlns:a16="http://schemas.microsoft.com/office/drawing/2014/main" id="{00000000-0008-0000-0000-0000B4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81" name="Text Box 191">
          <a:extLst>
            <a:ext uri="{FF2B5EF4-FFF2-40B4-BE49-F238E27FC236}">
              <a16:creationId xmlns:a16="http://schemas.microsoft.com/office/drawing/2014/main" id="{00000000-0008-0000-0000-0000B5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182" name="Text Box 191">
          <a:extLst>
            <a:ext uri="{FF2B5EF4-FFF2-40B4-BE49-F238E27FC236}">
              <a16:creationId xmlns:a16="http://schemas.microsoft.com/office/drawing/2014/main" id="{00000000-0008-0000-0000-0000B6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183" name="Text Box 191">
          <a:extLst>
            <a:ext uri="{FF2B5EF4-FFF2-40B4-BE49-F238E27FC236}">
              <a16:creationId xmlns:a16="http://schemas.microsoft.com/office/drawing/2014/main" id="{00000000-0008-0000-0000-0000B7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184" name="Text Box 191">
          <a:extLst>
            <a:ext uri="{FF2B5EF4-FFF2-40B4-BE49-F238E27FC236}">
              <a16:creationId xmlns:a16="http://schemas.microsoft.com/office/drawing/2014/main" id="{00000000-0008-0000-0000-0000B8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185" name="Text Box 191">
          <a:extLst>
            <a:ext uri="{FF2B5EF4-FFF2-40B4-BE49-F238E27FC236}">
              <a16:creationId xmlns:a16="http://schemas.microsoft.com/office/drawing/2014/main" id="{00000000-0008-0000-0000-0000B9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86" name="Text Box 191">
          <a:extLst>
            <a:ext uri="{FF2B5EF4-FFF2-40B4-BE49-F238E27FC236}">
              <a16:creationId xmlns:a16="http://schemas.microsoft.com/office/drawing/2014/main" id="{00000000-0008-0000-0000-0000BA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87" name="Text Box 191">
          <a:extLst>
            <a:ext uri="{FF2B5EF4-FFF2-40B4-BE49-F238E27FC236}">
              <a16:creationId xmlns:a16="http://schemas.microsoft.com/office/drawing/2014/main" id="{00000000-0008-0000-0000-0000BB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88" name="Text Box 191">
          <a:extLst>
            <a:ext uri="{FF2B5EF4-FFF2-40B4-BE49-F238E27FC236}">
              <a16:creationId xmlns:a16="http://schemas.microsoft.com/office/drawing/2014/main" id="{00000000-0008-0000-0000-0000BC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89" name="Text Box 191">
          <a:extLst>
            <a:ext uri="{FF2B5EF4-FFF2-40B4-BE49-F238E27FC236}">
              <a16:creationId xmlns:a16="http://schemas.microsoft.com/office/drawing/2014/main" id="{00000000-0008-0000-0000-0000BD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190" name="Text Box 191">
          <a:extLst>
            <a:ext uri="{FF2B5EF4-FFF2-40B4-BE49-F238E27FC236}">
              <a16:creationId xmlns:a16="http://schemas.microsoft.com/office/drawing/2014/main" id="{00000000-0008-0000-0000-0000BE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191" name="Text Box 191">
          <a:extLst>
            <a:ext uri="{FF2B5EF4-FFF2-40B4-BE49-F238E27FC236}">
              <a16:creationId xmlns:a16="http://schemas.microsoft.com/office/drawing/2014/main" id="{00000000-0008-0000-0000-0000BF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192" name="Text Box 191">
          <a:extLst>
            <a:ext uri="{FF2B5EF4-FFF2-40B4-BE49-F238E27FC236}">
              <a16:creationId xmlns:a16="http://schemas.microsoft.com/office/drawing/2014/main" id="{00000000-0008-0000-0000-0000C0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193" name="Text Box 191">
          <a:extLst>
            <a:ext uri="{FF2B5EF4-FFF2-40B4-BE49-F238E27FC236}">
              <a16:creationId xmlns:a16="http://schemas.microsoft.com/office/drawing/2014/main" id="{00000000-0008-0000-0000-0000C1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94" name="Text Box 191">
          <a:extLst>
            <a:ext uri="{FF2B5EF4-FFF2-40B4-BE49-F238E27FC236}">
              <a16:creationId xmlns:a16="http://schemas.microsoft.com/office/drawing/2014/main" id="{00000000-0008-0000-0000-0000C2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95" name="Text Box 191">
          <a:extLst>
            <a:ext uri="{FF2B5EF4-FFF2-40B4-BE49-F238E27FC236}">
              <a16:creationId xmlns:a16="http://schemas.microsoft.com/office/drawing/2014/main" id="{00000000-0008-0000-0000-0000C3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96" name="Text Box 191">
          <a:extLst>
            <a:ext uri="{FF2B5EF4-FFF2-40B4-BE49-F238E27FC236}">
              <a16:creationId xmlns:a16="http://schemas.microsoft.com/office/drawing/2014/main" id="{00000000-0008-0000-0000-0000C4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197" name="Text Box 191">
          <a:extLst>
            <a:ext uri="{FF2B5EF4-FFF2-40B4-BE49-F238E27FC236}">
              <a16:creationId xmlns:a16="http://schemas.microsoft.com/office/drawing/2014/main" id="{00000000-0008-0000-0000-0000C5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198" name="Text Box 191">
          <a:extLst>
            <a:ext uri="{FF2B5EF4-FFF2-40B4-BE49-F238E27FC236}">
              <a16:creationId xmlns:a16="http://schemas.microsoft.com/office/drawing/2014/main" id="{00000000-0008-0000-0000-0000C6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199" name="Text Box 191">
          <a:extLst>
            <a:ext uri="{FF2B5EF4-FFF2-40B4-BE49-F238E27FC236}">
              <a16:creationId xmlns:a16="http://schemas.microsoft.com/office/drawing/2014/main" id="{00000000-0008-0000-0000-0000C7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200" name="Text Box 191">
          <a:extLst>
            <a:ext uri="{FF2B5EF4-FFF2-40B4-BE49-F238E27FC236}">
              <a16:creationId xmlns:a16="http://schemas.microsoft.com/office/drawing/2014/main" id="{00000000-0008-0000-0000-0000C8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201" name="Text Box 191">
          <a:extLst>
            <a:ext uri="{FF2B5EF4-FFF2-40B4-BE49-F238E27FC236}">
              <a16:creationId xmlns:a16="http://schemas.microsoft.com/office/drawing/2014/main" id="{00000000-0008-0000-0000-0000C9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02" name="Text Box 191">
          <a:extLst>
            <a:ext uri="{FF2B5EF4-FFF2-40B4-BE49-F238E27FC236}">
              <a16:creationId xmlns:a16="http://schemas.microsoft.com/office/drawing/2014/main" id="{00000000-0008-0000-0000-0000CA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03" name="Text Box 191">
          <a:extLst>
            <a:ext uri="{FF2B5EF4-FFF2-40B4-BE49-F238E27FC236}">
              <a16:creationId xmlns:a16="http://schemas.microsoft.com/office/drawing/2014/main" id="{00000000-0008-0000-0000-0000CB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04" name="Text Box 191">
          <a:extLst>
            <a:ext uri="{FF2B5EF4-FFF2-40B4-BE49-F238E27FC236}">
              <a16:creationId xmlns:a16="http://schemas.microsoft.com/office/drawing/2014/main" id="{00000000-0008-0000-0000-0000CC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05" name="Text Box 191">
          <a:extLst>
            <a:ext uri="{FF2B5EF4-FFF2-40B4-BE49-F238E27FC236}">
              <a16:creationId xmlns:a16="http://schemas.microsoft.com/office/drawing/2014/main" id="{00000000-0008-0000-0000-0000CD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206" name="Text Box 191">
          <a:extLst>
            <a:ext uri="{FF2B5EF4-FFF2-40B4-BE49-F238E27FC236}">
              <a16:creationId xmlns:a16="http://schemas.microsoft.com/office/drawing/2014/main" id="{00000000-0008-0000-0000-0000CE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207" name="Text Box 191">
          <a:extLst>
            <a:ext uri="{FF2B5EF4-FFF2-40B4-BE49-F238E27FC236}">
              <a16:creationId xmlns:a16="http://schemas.microsoft.com/office/drawing/2014/main" id="{00000000-0008-0000-0000-0000CF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208" name="Text Box 191">
          <a:extLst>
            <a:ext uri="{FF2B5EF4-FFF2-40B4-BE49-F238E27FC236}">
              <a16:creationId xmlns:a16="http://schemas.microsoft.com/office/drawing/2014/main" id="{00000000-0008-0000-0000-0000D0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209" name="Text Box 191">
          <a:extLst>
            <a:ext uri="{FF2B5EF4-FFF2-40B4-BE49-F238E27FC236}">
              <a16:creationId xmlns:a16="http://schemas.microsoft.com/office/drawing/2014/main" id="{00000000-0008-0000-0000-0000D1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10" name="Text Box 191">
          <a:extLst>
            <a:ext uri="{FF2B5EF4-FFF2-40B4-BE49-F238E27FC236}">
              <a16:creationId xmlns:a16="http://schemas.microsoft.com/office/drawing/2014/main" id="{00000000-0008-0000-0000-0000D2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11" name="Text Box 191">
          <a:extLst>
            <a:ext uri="{FF2B5EF4-FFF2-40B4-BE49-F238E27FC236}">
              <a16:creationId xmlns:a16="http://schemas.microsoft.com/office/drawing/2014/main" id="{00000000-0008-0000-0000-0000D3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12" name="Text Box 191">
          <a:extLst>
            <a:ext uri="{FF2B5EF4-FFF2-40B4-BE49-F238E27FC236}">
              <a16:creationId xmlns:a16="http://schemas.microsoft.com/office/drawing/2014/main" id="{00000000-0008-0000-0000-0000D4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13" name="Text Box 191">
          <a:extLst>
            <a:ext uri="{FF2B5EF4-FFF2-40B4-BE49-F238E27FC236}">
              <a16:creationId xmlns:a16="http://schemas.microsoft.com/office/drawing/2014/main" id="{00000000-0008-0000-0000-0000D5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214" name="Text Box 191">
          <a:extLst>
            <a:ext uri="{FF2B5EF4-FFF2-40B4-BE49-F238E27FC236}">
              <a16:creationId xmlns:a16="http://schemas.microsoft.com/office/drawing/2014/main" id="{00000000-0008-0000-0000-0000D6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215" name="Text Box 191">
          <a:extLst>
            <a:ext uri="{FF2B5EF4-FFF2-40B4-BE49-F238E27FC236}">
              <a16:creationId xmlns:a16="http://schemas.microsoft.com/office/drawing/2014/main" id="{00000000-0008-0000-0000-0000D7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216" name="Text Box 191">
          <a:extLst>
            <a:ext uri="{FF2B5EF4-FFF2-40B4-BE49-F238E27FC236}">
              <a16:creationId xmlns:a16="http://schemas.microsoft.com/office/drawing/2014/main" id="{00000000-0008-0000-0000-0000D8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217" name="Text Box 191">
          <a:extLst>
            <a:ext uri="{FF2B5EF4-FFF2-40B4-BE49-F238E27FC236}">
              <a16:creationId xmlns:a16="http://schemas.microsoft.com/office/drawing/2014/main" id="{00000000-0008-0000-0000-0000D9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18" name="Text Box 191">
          <a:extLst>
            <a:ext uri="{FF2B5EF4-FFF2-40B4-BE49-F238E27FC236}">
              <a16:creationId xmlns:a16="http://schemas.microsoft.com/office/drawing/2014/main" id="{00000000-0008-0000-0000-0000DA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19" name="Text Box 191">
          <a:extLst>
            <a:ext uri="{FF2B5EF4-FFF2-40B4-BE49-F238E27FC236}">
              <a16:creationId xmlns:a16="http://schemas.microsoft.com/office/drawing/2014/main" id="{00000000-0008-0000-0000-0000DB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20" name="Text Box 191">
          <a:extLst>
            <a:ext uri="{FF2B5EF4-FFF2-40B4-BE49-F238E27FC236}">
              <a16:creationId xmlns:a16="http://schemas.microsoft.com/office/drawing/2014/main" id="{00000000-0008-0000-0000-0000DC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21" name="Text Box 191">
          <a:extLst>
            <a:ext uri="{FF2B5EF4-FFF2-40B4-BE49-F238E27FC236}">
              <a16:creationId xmlns:a16="http://schemas.microsoft.com/office/drawing/2014/main" id="{00000000-0008-0000-0000-0000DD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222" name="Text Box 191">
          <a:extLst>
            <a:ext uri="{FF2B5EF4-FFF2-40B4-BE49-F238E27FC236}">
              <a16:creationId xmlns:a16="http://schemas.microsoft.com/office/drawing/2014/main" id="{00000000-0008-0000-0000-0000DE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223" name="Text Box 191">
          <a:extLst>
            <a:ext uri="{FF2B5EF4-FFF2-40B4-BE49-F238E27FC236}">
              <a16:creationId xmlns:a16="http://schemas.microsoft.com/office/drawing/2014/main" id="{00000000-0008-0000-0000-0000DF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224" name="Text Box 191">
          <a:extLst>
            <a:ext uri="{FF2B5EF4-FFF2-40B4-BE49-F238E27FC236}">
              <a16:creationId xmlns:a16="http://schemas.microsoft.com/office/drawing/2014/main" id="{00000000-0008-0000-0000-0000E0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225" name="Text Box 191">
          <a:extLst>
            <a:ext uri="{FF2B5EF4-FFF2-40B4-BE49-F238E27FC236}">
              <a16:creationId xmlns:a16="http://schemas.microsoft.com/office/drawing/2014/main" id="{00000000-0008-0000-0000-0000E1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26" name="Text Box 191">
          <a:extLst>
            <a:ext uri="{FF2B5EF4-FFF2-40B4-BE49-F238E27FC236}">
              <a16:creationId xmlns:a16="http://schemas.microsoft.com/office/drawing/2014/main" id="{00000000-0008-0000-0000-0000E2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27" name="Text Box 191">
          <a:extLst>
            <a:ext uri="{FF2B5EF4-FFF2-40B4-BE49-F238E27FC236}">
              <a16:creationId xmlns:a16="http://schemas.microsoft.com/office/drawing/2014/main" id="{00000000-0008-0000-0000-0000E3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28" name="Text Box 191">
          <a:extLst>
            <a:ext uri="{FF2B5EF4-FFF2-40B4-BE49-F238E27FC236}">
              <a16:creationId xmlns:a16="http://schemas.microsoft.com/office/drawing/2014/main" id="{00000000-0008-0000-0000-0000E4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29" name="Text Box 191">
          <a:extLst>
            <a:ext uri="{FF2B5EF4-FFF2-40B4-BE49-F238E27FC236}">
              <a16:creationId xmlns:a16="http://schemas.microsoft.com/office/drawing/2014/main" id="{00000000-0008-0000-0000-0000E5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230" name="Text Box 191">
          <a:extLst>
            <a:ext uri="{FF2B5EF4-FFF2-40B4-BE49-F238E27FC236}">
              <a16:creationId xmlns:a16="http://schemas.microsoft.com/office/drawing/2014/main" id="{00000000-0008-0000-0000-0000E6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231" name="Text Box 191">
          <a:extLst>
            <a:ext uri="{FF2B5EF4-FFF2-40B4-BE49-F238E27FC236}">
              <a16:creationId xmlns:a16="http://schemas.microsoft.com/office/drawing/2014/main" id="{00000000-0008-0000-0000-0000E7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232" name="Text Box 191">
          <a:extLst>
            <a:ext uri="{FF2B5EF4-FFF2-40B4-BE49-F238E27FC236}">
              <a16:creationId xmlns:a16="http://schemas.microsoft.com/office/drawing/2014/main" id="{00000000-0008-0000-0000-0000E8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233" name="Text Box 191">
          <a:extLst>
            <a:ext uri="{FF2B5EF4-FFF2-40B4-BE49-F238E27FC236}">
              <a16:creationId xmlns:a16="http://schemas.microsoft.com/office/drawing/2014/main" id="{00000000-0008-0000-0000-0000E9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34" name="Text Box 191">
          <a:extLst>
            <a:ext uri="{FF2B5EF4-FFF2-40B4-BE49-F238E27FC236}">
              <a16:creationId xmlns:a16="http://schemas.microsoft.com/office/drawing/2014/main" id="{00000000-0008-0000-0000-0000EA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35" name="Text Box 191">
          <a:extLst>
            <a:ext uri="{FF2B5EF4-FFF2-40B4-BE49-F238E27FC236}">
              <a16:creationId xmlns:a16="http://schemas.microsoft.com/office/drawing/2014/main" id="{00000000-0008-0000-0000-0000EB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36" name="Text Box 191">
          <a:extLst>
            <a:ext uri="{FF2B5EF4-FFF2-40B4-BE49-F238E27FC236}">
              <a16:creationId xmlns:a16="http://schemas.microsoft.com/office/drawing/2014/main" id="{00000000-0008-0000-0000-0000EC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37" name="Text Box 191">
          <a:extLst>
            <a:ext uri="{FF2B5EF4-FFF2-40B4-BE49-F238E27FC236}">
              <a16:creationId xmlns:a16="http://schemas.microsoft.com/office/drawing/2014/main" id="{00000000-0008-0000-0000-0000ED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238" name="Text Box 191">
          <a:extLst>
            <a:ext uri="{FF2B5EF4-FFF2-40B4-BE49-F238E27FC236}">
              <a16:creationId xmlns:a16="http://schemas.microsoft.com/office/drawing/2014/main" id="{00000000-0008-0000-0000-0000EE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239" name="Text Box 191">
          <a:extLst>
            <a:ext uri="{FF2B5EF4-FFF2-40B4-BE49-F238E27FC236}">
              <a16:creationId xmlns:a16="http://schemas.microsoft.com/office/drawing/2014/main" id="{00000000-0008-0000-0000-0000EF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240" name="Text Box 191">
          <a:extLst>
            <a:ext uri="{FF2B5EF4-FFF2-40B4-BE49-F238E27FC236}">
              <a16:creationId xmlns:a16="http://schemas.microsoft.com/office/drawing/2014/main" id="{00000000-0008-0000-0000-0000F0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241" name="Text Box 191">
          <a:extLst>
            <a:ext uri="{FF2B5EF4-FFF2-40B4-BE49-F238E27FC236}">
              <a16:creationId xmlns:a16="http://schemas.microsoft.com/office/drawing/2014/main" id="{00000000-0008-0000-0000-0000F1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42" name="Text Box 191">
          <a:extLst>
            <a:ext uri="{FF2B5EF4-FFF2-40B4-BE49-F238E27FC236}">
              <a16:creationId xmlns:a16="http://schemas.microsoft.com/office/drawing/2014/main" id="{00000000-0008-0000-0000-0000F2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43" name="Text Box 191">
          <a:extLst>
            <a:ext uri="{FF2B5EF4-FFF2-40B4-BE49-F238E27FC236}">
              <a16:creationId xmlns:a16="http://schemas.microsoft.com/office/drawing/2014/main" id="{00000000-0008-0000-0000-0000F3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44" name="Text Box 191">
          <a:extLst>
            <a:ext uri="{FF2B5EF4-FFF2-40B4-BE49-F238E27FC236}">
              <a16:creationId xmlns:a16="http://schemas.microsoft.com/office/drawing/2014/main" id="{00000000-0008-0000-0000-0000F4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45" name="Text Box 191">
          <a:extLst>
            <a:ext uri="{FF2B5EF4-FFF2-40B4-BE49-F238E27FC236}">
              <a16:creationId xmlns:a16="http://schemas.microsoft.com/office/drawing/2014/main" id="{00000000-0008-0000-0000-0000F5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246" name="Text Box 191">
          <a:extLst>
            <a:ext uri="{FF2B5EF4-FFF2-40B4-BE49-F238E27FC236}">
              <a16:creationId xmlns:a16="http://schemas.microsoft.com/office/drawing/2014/main" id="{00000000-0008-0000-0000-0000F6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247" name="Text Box 191">
          <a:extLst>
            <a:ext uri="{FF2B5EF4-FFF2-40B4-BE49-F238E27FC236}">
              <a16:creationId xmlns:a16="http://schemas.microsoft.com/office/drawing/2014/main" id="{00000000-0008-0000-0000-0000F7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248" name="Text Box 191">
          <a:extLst>
            <a:ext uri="{FF2B5EF4-FFF2-40B4-BE49-F238E27FC236}">
              <a16:creationId xmlns:a16="http://schemas.microsoft.com/office/drawing/2014/main" id="{00000000-0008-0000-0000-0000F8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249" name="Text Box 191">
          <a:extLst>
            <a:ext uri="{FF2B5EF4-FFF2-40B4-BE49-F238E27FC236}">
              <a16:creationId xmlns:a16="http://schemas.microsoft.com/office/drawing/2014/main" id="{00000000-0008-0000-0000-0000F9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50" name="Text Box 191">
          <a:extLst>
            <a:ext uri="{FF2B5EF4-FFF2-40B4-BE49-F238E27FC236}">
              <a16:creationId xmlns:a16="http://schemas.microsoft.com/office/drawing/2014/main" id="{00000000-0008-0000-0000-0000FA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51" name="Text Box 191">
          <a:extLst>
            <a:ext uri="{FF2B5EF4-FFF2-40B4-BE49-F238E27FC236}">
              <a16:creationId xmlns:a16="http://schemas.microsoft.com/office/drawing/2014/main" id="{00000000-0008-0000-0000-0000FB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52" name="Text Box 191">
          <a:extLst>
            <a:ext uri="{FF2B5EF4-FFF2-40B4-BE49-F238E27FC236}">
              <a16:creationId xmlns:a16="http://schemas.microsoft.com/office/drawing/2014/main" id="{00000000-0008-0000-0000-0000FC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53" name="Text Box 191">
          <a:extLst>
            <a:ext uri="{FF2B5EF4-FFF2-40B4-BE49-F238E27FC236}">
              <a16:creationId xmlns:a16="http://schemas.microsoft.com/office/drawing/2014/main" id="{00000000-0008-0000-0000-0000FD00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254" name="Text Box 191">
          <a:extLst>
            <a:ext uri="{FF2B5EF4-FFF2-40B4-BE49-F238E27FC236}">
              <a16:creationId xmlns:a16="http://schemas.microsoft.com/office/drawing/2014/main" id="{00000000-0008-0000-0000-0000FE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255" name="Text Box 191">
          <a:extLst>
            <a:ext uri="{FF2B5EF4-FFF2-40B4-BE49-F238E27FC236}">
              <a16:creationId xmlns:a16="http://schemas.microsoft.com/office/drawing/2014/main" id="{00000000-0008-0000-0000-0000FF00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256" name="Text Box 191">
          <a:extLst>
            <a:ext uri="{FF2B5EF4-FFF2-40B4-BE49-F238E27FC236}">
              <a16:creationId xmlns:a16="http://schemas.microsoft.com/office/drawing/2014/main" id="{00000000-0008-0000-0000-00000001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257" name="Text Box 191">
          <a:extLst>
            <a:ext uri="{FF2B5EF4-FFF2-40B4-BE49-F238E27FC236}">
              <a16:creationId xmlns:a16="http://schemas.microsoft.com/office/drawing/2014/main" id="{00000000-0008-0000-0000-00000101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58" name="Text Box 191">
          <a:extLst>
            <a:ext uri="{FF2B5EF4-FFF2-40B4-BE49-F238E27FC236}">
              <a16:creationId xmlns:a16="http://schemas.microsoft.com/office/drawing/2014/main" id="{00000000-0008-0000-0000-00000201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59" name="Text Box 191">
          <a:extLst>
            <a:ext uri="{FF2B5EF4-FFF2-40B4-BE49-F238E27FC236}">
              <a16:creationId xmlns:a16="http://schemas.microsoft.com/office/drawing/2014/main" id="{00000000-0008-0000-0000-00000301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60" name="Text Box 191">
          <a:extLst>
            <a:ext uri="{FF2B5EF4-FFF2-40B4-BE49-F238E27FC236}">
              <a16:creationId xmlns:a16="http://schemas.microsoft.com/office/drawing/2014/main" id="{00000000-0008-0000-0000-00000401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61" name="Text Box 191">
          <a:extLst>
            <a:ext uri="{FF2B5EF4-FFF2-40B4-BE49-F238E27FC236}">
              <a16:creationId xmlns:a16="http://schemas.microsoft.com/office/drawing/2014/main" id="{00000000-0008-0000-0000-00000501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262" name="Text Box 191">
          <a:extLst>
            <a:ext uri="{FF2B5EF4-FFF2-40B4-BE49-F238E27FC236}">
              <a16:creationId xmlns:a16="http://schemas.microsoft.com/office/drawing/2014/main" id="{00000000-0008-0000-0000-00000601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263" name="Text Box 191">
          <a:extLst>
            <a:ext uri="{FF2B5EF4-FFF2-40B4-BE49-F238E27FC236}">
              <a16:creationId xmlns:a16="http://schemas.microsoft.com/office/drawing/2014/main" id="{00000000-0008-0000-0000-00000701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264" name="Text Box 191">
          <a:extLst>
            <a:ext uri="{FF2B5EF4-FFF2-40B4-BE49-F238E27FC236}">
              <a16:creationId xmlns:a16="http://schemas.microsoft.com/office/drawing/2014/main" id="{00000000-0008-0000-0000-00000801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265" name="Text Box 191">
          <a:extLst>
            <a:ext uri="{FF2B5EF4-FFF2-40B4-BE49-F238E27FC236}">
              <a16:creationId xmlns:a16="http://schemas.microsoft.com/office/drawing/2014/main" id="{00000000-0008-0000-0000-00000901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66" name="Text Box 191">
          <a:extLst>
            <a:ext uri="{FF2B5EF4-FFF2-40B4-BE49-F238E27FC236}">
              <a16:creationId xmlns:a16="http://schemas.microsoft.com/office/drawing/2014/main" id="{00000000-0008-0000-0000-00000A01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67" name="Text Box 191">
          <a:extLst>
            <a:ext uri="{FF2B5EF4-FFF2-40B4-BE49-F238E27FC236}">
              <a16:creationId xmlns:a16="http://schemas.microsoft.com/office/drawing/2014/main" id="{00000000-0008-0000-0000-00000B01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68" name="Text Box 191">
          <a:extLst>
            <a:ext uri="{FF2B5EF4-FFF2-40B4-BE49-F238E27FC236}">
              <a16:creationId xmlns:a16="http://schemas.microsoft.com/office/drawing/2014/main" id="{00000000-0008-0000-0000-00000C01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69" name="Text Box 191">
          <a:extLst>
            <a:ext uri="{FF2B5EF4-FFF2-40B4-BE49-F238E27FC236}">
              <a16:creationId xmlns:a16="http://schemas.microsoft.com/office/drawing/2014/main" id="{00000000-0008-0000-0000-00000D01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270" name="Text Box 191">
          <a:extLst>
            <a:ext uri="{FF2B5EF4-FFF2-40B4-BE49-F238E27FC236}">
              <a16:creationId xmlns:a16="http://schemas.microsoft.com/office/drawing/2014/main" id="{00000000-0008-0000-0000-00000E01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271" name="Text Box 191">
          <a:extLst>
            <a:ext uri="{FF2B5EF4-FFF2-40B4-BE49-F238E27FC236}">
              <a16:creationId xmlns:a16="http://schemas.microsoft.com/office/drawing/2014/main" id="{00000000-0008-0000-0000-00000F01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272" name="Text Box 191">
          <a:extLst>
            <a:ext uri="{FF2B5EF4-FFF2-40B4-BE49-F238E27FC236}">
              <a16:creationId xmlns:a16="http://schemas.microsoft.com/office/drawing/2014/main" id="{00000000-0008-0000-0000-00001001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273" name="Text Box 191">
          <a:extLst>
            <a:ext uri="{FF2B5EF4-FFF2-40B4-BE49-F238E27FC236}">
              <a16:creationId xmlns:a16="http://schemas.microsoft.com/office/drawing/2014/main" id="{00000000-0008-0000-0000-00001101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74" name="Text Box 191">
          <a:extLst>
            <a:ext uri="{FF2B5EF4-FFF2-40B4-BE49-F238E27FC236}">
              <a16:creationId xmlns:a16="http://schemas.microsoft.com/office/drawing/2014/main" id="{00000000-0008-0000-0000-00001201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75" name="Text Box 191">
          <a:extLst>
            <a:ext uri="{FF2B5EF4-FFF2-40B4-BE49-F238E27FC236}">
              <a16:creationId xmlns:a16="http://schemas.microsoft.com/office/drawing/2014/main" id="{00000000-0008-0000-0000-00001301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76" name="Text Box 191">
          <a:extLst>
            <a:ext uri="{FF2B5EF4-FFF2-40B4-BE49-F238E27FC236}">
              <a16:creationId xmlns:a16="http://schemas.microsoft.com/office/drawing/2014/main" id="{00000000-0008-0000-0000-00001401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77" name="Text Box 191">
          <a:extLst>
            <a:ext uri="{FF2B5EF4-FFF2-40B4-BE49-F238E27FC236}">
              <a16:creationId xmlns:a16="http://schemas.microsoft.com/office/drawing/2014/main" id="{00000000-0008-0000-0000-00001501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278" name="Text Box 191">
          <a:extLst>
            <a:ext uri="{FF2B5EF4-FFF2-40B4-BE49-F238E27FC236}">
              <a16:creationId xmlns:a16="http://schemas.microsoft.com/office/drawing/2014/main" id="{00000000-0008-0000-0000-00001601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279" name="Text Box 191">
          <a:extLst>
            <a:ext uri="{FF2B5EF4-FFF2-40B4-BE49-F238E27FC236}">
              <a16:creationId xmlns:a16="http://schemas.microsoft.com/office/drawing/2014/main" id="{00000000-0008-0000-0000-00001701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280" name="Text Box 191">
          <a:extLst>
            <a:ext uri="{FF2B5EF4-FFF2-40B4-BE49-F238E27FC236}">
              <a16:creationId xmlns:a16="http://schemas.microsoft.com/office/drawing/2014/main" id="{00000000-0008-0000-0000-00001801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281" name="Text Box 191">
          <a:extLst>
            <a:ext uri="{FF2B5EF4-FFF2-40B4-BE49-F238E27FC236}">
              <a16:creationId xmlns:a16="http://schemas.microsoft.com/office/drawing/2014/main" id="{00000000-0008-0000-0000-00001901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82" name="Text Box 191">
          <a:extLst>
            <a:ext uri="{FF2B5EF4-FFF2-40B4-BE49-F238E27FC236}">
              <a16:creationId xmlns:a16="http://schemas.microsoft.com/office/drawing/2014/main" id="{00000000-0008-0000-0000-00001A01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83" name="Text Box 191">
          <a:extLst>
            <a:ext uri="{FF2B5EF4-FFF2-40B4-BE49-F238E27FC236}">
              <a16:creationId xmlns:a16="http://schemas.microsoft.com/office/drawing/2014/main" id="{00000000-0008-0000-0000-00001B01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84" name="Text Box 191">
          <a:extLst>
            <a:ext uri="{FF2B5EF4-FFF2-40B4-BE49-F238E27FC236}">
              <a16:creationId xmlns:a16="http://schemas.microsoft.com/office/drawing/2014/main" id="{00000000-0008-0000-0000-00001C01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85" name="Text Box 191">
          <a:extLst>
            <a:ext uri="{FF2B5EF4-FFF2-40B4-BE49-F238E27FC236}">
              <a16:creationId xmlns:a16="http://schemas.microsoft.com/office/drawing/2014/main" id="{00000000-0008-0000-0000-00001D01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286" name="Text Box 191">
          <a:extLst>
            <a:ext uri="{FF2B5EF4-FFF2-40B4-BE49-F238E27FC236}">
              <a16:creationId xmlns:a16="http://schemas.microsoft.com/office/drawing/2014/main" id="{00000000-0008-0000-0000-00001E01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287" name="Text Box 191">
          <a:extLst>
            <a:ext uri="{FF2B5EF4-FFF2-40B4-BE49-F238E27FC236}">
              <a16:creationId xmlns:a16="http://schemas.microsoft.com/office/drawing/2014/main" id="{00000000-0008-0000-0000-00001F01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288" name="Text Box 191">
          <a:extLst>
            <a:ext uri="{FF2B5EF4-FFF2-40B4-BE49-F238E27FC236}">
              <a16:creationId xmlns:a16="http://schemas.microsoft.com/office/drawing/2014/main" id="{00000000-0008-0000-0000-00002001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289" name="Text Box 191">
          <a:extLst>
            <a:ext uri="{FF2B5EF4-FFF2-40B4-BE49-F238E27FC236}">
              <a16:creationId xmlns:a16="http://schemas.microsoft.com/office/drawing/2014/main" id="{00000000-0008-0000-0000-00002101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90" name="Text Box 191">
          <a:extLst>
            <a:ext uri="{FF2B5EF4-FFF2-40B4-BE49-F238E27FC236}">
              <a16:creationId xmlns:a16="http://schemas.microsoft.com/office/drawing/2014/main" id="{00000000-0008-0000-0000-00002201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91" name="Text Box 191">
          <a:extLst>
            <a:ext uri="{FF2B5EF4-FFF2-40B4-BE49-F238E27FC236}">
              <a16:creationId xmlns:a16="http://schemas.microsoft.com/office/drawing/2014/main" id="{00000000-0008-0000-0000-00002301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92" name="Text Box 191">
          <a:extLst>
            <a:ext uri="{FF2B5EF4-FFF2-40B4-BE49-F238E27FC236}">
              <a16:creationId xmlns:a16="http://schemas.microsoft.com/office/drawing/2014/main" id="{00000000-0008-0000-0000-00002401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93" name="Text Box 191">
          <a:extLst>
            <a:ext uri="{FF2B5EF4-FFF2-40B4-BE49-F238E27FC236}">
              <a16:creationId xmlns:a16="http://schemas.microsoft.com/office/drawing/2014/main" id="{00000000-0008-0000-0000-00002501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294" name="Text Box 191">
          <a:extLst>
            <a:ext uri="{FF2B5EF4-FFF2-40B4-BE49-F238E27FC236}">
              <a16:creationId xmlns:a16="http://schemas.microsoft.com/office/drawing/2014/main" id="{00000000-0008-0000-0000-00002601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295" name="Text Box 191">
          <a:extLst>
            <a:ext uri="{FF2B5EF4-FFF2-40B4-BE49-F238E27FC236}">
              <a16:creationId xmlns:a16="http://schemas.microsoft.com/office/drawing/2014/main" id="{00000000-0008-0000-0000-00002701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296" name="Text Box 191">
          <a:extLst>
            <a:ext uri="{FF2B5EF4-FFF2-40B4-BE49-F238E27FC236}">
              <a16:creationId xmlns:a16="http://schemas.microsoft.com/office/drawing/2014/main" id="{00000000-0008-0000-0000-00002801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297" name="Text Box 191">
          <a:extLst>
            <a:ext uri="{FF2B5EF4-FFF2-40B4-BE49-F238E27FC236}">
              <a16:creationId xmlns:a16="http://schemas.microsoft.com/office/drawing/2014/main" id="{00000000-0008-0000-0000-00002901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98" name="Text Box 191">
          <a:extLst>
            <a:ext uri="{FF2B5EF4-FFF2-40B4-BE49-F238E27FC236}">
              <a16:creationId xmlns:a16="http://schemas.microsoft.com/office/drawing/2014/main" id="{00000000-0008-0000-0000-00002A01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299" name="Text Box 191">
          <a:extLst>
            <a:ext uri="{FF2B5EF4-FFF2-40B4-BE49-F238E27FC236}">
              <a16:creationId xmlns:a16="http://schemas.microsoft.com/office/drawing/2014/main" id="{00000000-0008-0000-0000-00002B01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300" name="Text Box 191">
          <a:extLst>
            <a:ext uri="{FF2B5EF4-FFF2-40B4-BE49-F238E27FC236}">
              <a16:creationId xmlns:a16="http://schemas.microsoft.com/office/drawing/2014/main" id="{00000000-0008-0000-0000-00002C01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301" name="Text Box 191">
          <a:extLst>
            <a:ext uri="{FF2B5EF4-FFF2-40B4-BE49-F238E27FC236}">
              <a16:creationId xmlns:a16="http://schemas.microsoft.com/office/drawing/2014/main" id="{00000000-0008-0000-0000-00002D01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302" name="Text Box 191">
          <a:extLst>
            <a:ext uri="{FF2B5EF4-FFF2-40B4-BE49-F238E27FC236}">
              <a16:creationId xmlns:a16="http://schemas.microsoft.com/office/drawing/2014/main" id="{00000000-0008-0000-0000-00002E01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303" name="Text Box 191">
          <a:extLst>
            <a:ext uri="{FF2B5EF4-FFF2-40B4-BE49-F238E27FC236}">
              <a16:creationId xmlns:a16="http://schemas.microsoft.com/office/drawing/2014/main" id="{00000000-0008-0000-0000-00002F01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304" name="Text Box 191">
          <a:extLst>
            <a:ext uri="{FF2B5EF4-FFF2-40B4-BE49-F238E27FC236}">
              <a16:creationId xmlns:a16="http://schemas.microsoft.com/office/drawing/2014/main" id="{00000000-0008-0000-0000-00003001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305" name="Text Box 191">
          <a:extLst>
            <a:ext uri="{FF2B5EF4-FFF2-40B4-BE49-F238E27FC236}">
              <a16:creationId xmlns:a16="http://schemas.microsoft.com/office/drawing/2014/main" id="{00000000-0008-0000-0000-00003101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306" name="Text Box 191">
          <a:extLst>
            <a:ext uri="{FF2B5EF4-FFF2-40B4-BE49-F238E27FC236}">
              <a16:creationId xmlns:a16="http://schemas.microsoft.com/office/drawing/2014/main" id="{00000000-0008-0000-0000-00003201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307" name="Text Box 191">
          <a:extLst>
            <a:ext uri="{FF2B5EF4-FFF2-40B4-BE49-F238E27FC236}">
              <a16:creationId xmlns:a16="http://schemas.microsoft.com/office/drawing/2014/main" id="{00000000-0008-0000-0000-00003301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308" name="Text Box 191">
          <a:extLst>
            <a:ext uri="{FF2B5EF4-FFF2-40B4-BE49-F238E27FC236}">
              <a16:creationId xmlns:a16="http://schemas.microsoft.com/office/drawing/2014/main" id="{00000000-0008-0000-0000-00003401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309" name="Text Box 191">
          <a:extLst>
            <a:ext uri="{FF2B5EF4-FFF2-40B4-BE49-F238E27FC236}">
              <a16:creationId xmlns:a16="http://schemas.microsoft.com/office/drawing/2014/main" id="{00000000-0008-0000-0000-00003501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310" name="Text Box 191">
          <a:extLst>
            <a:ext uri="{FF2B5EF4-FFF2-40B4-BE49-F238E27FC236}">
              <a16:creationId xmlns:a16="http://schemas.microsoft.com/office/drawing/2014/main" id="{00000000-0008-0000-0000-00003601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311" name="Text Box 191">
          <a:extLst>
            <a:ext uri="{FF2B5EF4-FFF2-40B4-BE49-F238E27FC236}">
              <a16:creationId xmlns:a16="http://schemas.microsoft.com/office/drawing/2014/main" id="{00000000-0008-0000-0000-00003701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312" name="Text Box 191">
          <a:extLst>
            <a:ext uri="{FF2B5EF4-FFF2-40B4-BE49-F238E27FC236}">
              <a16:creationId xmlns:a16="http://schemas.microsoft.com/office/drawing/2014/main" id="{00000000-0008-0000-0000-00003801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313" name="Text Box 191">
          <a:extLst>
            <a:ext uri="{FF2B5EF4-FFF2-40B4-BE49-F238E27FC236}">
              <a16:creationId xmlns:a16="http://schemas.microsoft.com/office/drawing/2014/main" id="{00000000-0008-0000-0000-00003901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314" name="Text Box 191">
          <a:extLst>
            <a:ext uri="{FF2B5EF4-FFF2-40B4-BE49-F238E27FC236}">
              <a16:creationId xmlns:a16="http://schemas.microsoft.com/office/drawing/2014/main" id="{00000000-0008-0000-0000-00003A01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315" name="Text Box 191">
          <a:extLst>
            <a:ext uri="{FF2B5EF4-FFF2-40B4-BE49-F238E27FC236}">
              <a16:creationId xmlns:a16="http://schemas.microsoft.com/office/drawing/2014/main" id="{00000000-0008-0000-0000-00003B01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316" name="Text Box 191">
          <a:extLst>
            <a:ext uri="{FF2B5EF4-FFF2-40B4-BE49-F238E27FC236}">
              <a16:creationId xmlns:a16="http://schemas.microsoft.com/office/drawing/2014/main" id="{00000000-0008-0000-0000-00003C01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4529"/>
    <xdr:sp macro="" textlink="">
      <xdr:nvSpPr>
        <xdr:cNvPr id="317" name="Text Box 191">
          <a:extLst>
            <a:ext uri="{FF2B5EF4-FFF2-40B4-BE49-F238E27FC236}">
              <a16:creationId xmlns:a16="http://schemas.microsoft.com/office/drawing/2014/main" id="{00000000-0008-0000-0000-00003D010000}"/>
            </a:ext>
          </a:extLst>
        </xdr:cNvPr>
        <xdr:cNvSpPr txBox="1">
          <a:spLocks noChangeArrowheads="1"/>
        </xdr:cNvSpPr>
      </xdr:nvSpPr>
      <xdr:spPr bwMode="auto">
        <a:xfrm>
          <a:off x="571500" y="1998059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318" name="Text Box 191">
          <a:extLst>
            <a:ext uri="{FF2B5EF4-FFF2-40B4-BE49-F238E27FC236}">
              <a16:creationId xmlns:a16="http://schemas.microsoft.com/office/drawing/2014/main" id="{00000000-0008-0000-0000-00003E01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100</xdr:row>
      <xdr:rowOff>0</xdr:rowOff>
    </xdr:from>
    <xdr:ext cx="0" cy="642259"/>
    <xdr:sp macro="" textlink="">
      <xdr:nvSpPr>
        <xdr:cNvPr id="319" name="Text Box 191">
          <a:extLst>
            <a:ext uri="{FF2B5EF4-FFF2-40B4-BE49-F238E27FC236}">
              <a16:creationId xmlns:a16="http://schemas.microsoft.com/office/drawing/2014/main" id="{00000000-0008-0000-0000-00003F010000}"/>
            </a:ext>
          </a:extLst>
        </xdr:cNvPr>
        <xdr:cNvSpPr txBox="1">
          <a:spLocks noChangeArrowheads="1"/>
        </xdr:cNvSpPr>
      </xdr:nvSpPr>
      <xdr:spPr bwMode="auto">
        <a:xfrm>
          <a:off x="571500"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1361</xdr:colOff>
      <xdr:row>100</xdr:row>
      <xdr:rowOff>0</xdr:rowOff>
    </xdr:from>
    <xdr:ext cx="0" cy="642259"/>
    <xdr:sp macro="" textlink="">
      <xdr:nvSpPr>
        <xdr:cNvPr id="320" name="Text Box 191">
          <a:extLst>
            <a:ext uri="{FF2B5EF4-FFF2-40B4-BE49-F238E27FC236}">
              <a16:creationId xmlns:a16="http://schemas.microsoft.com/office/drawing/2014/main" id="{00000000-0008-0000-0000-000040010000}"/>
            </a:ext>
          </a:extLst>
        </xdr:cNvPr>
        <xdr:cNvSpPr txBox="1">
          <a:spLocks noChangeArrowheads="1"/>
        </xdr:cNvSpPr>
      </xdr:nvSpPr>
      <xdr:spPr bwMode="auto">
        <a:xfrm>
          <a:off x="353786" y="1998059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321" name="Text Box 191">
          <a:extLst>
            <a:ext uri="{FF2B5EF4-FFF2-40B4-BE49-F238E27FC236}">
              <a16:creationId xmlns:a16="http://schemas.microsoft.com/office/drawing/2014/main" id="{00000000-0008-0000-0000-000041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322" name="Text Box 191">
          <a:extLst>
            <a:ext uri="{FF2B5EF4-FFF2-40B4-BE49-F238E27FC236}">
              <a16:creationId xmlns:a16="http://schemas.microsoft.com/office/drawing/2014/main" id="{00000000-0008-0000-0000-000042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323" name="Text Box 191">
          <a:extLst>
            <a:ext uri="{FF2B5EF4-FFF2-40B4-BE49-F238E27FC236}">
              <a16:creationId xmlns:a16="http://schemas.microsoft.com/office/drawing/2014/main" id="{00000000-0008-0000-0000-000043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324" name="Text Box 191">
          <a:extLst>
            <a:ext uri="{FF2B5EF4-FFF2-40B4-BE49-F238E27FC236}">
              <a16:creationId xmlns:a16="http://schemas.microsoft.com/office/drawing/2014/main" id="{00000000-0008-0000-0000-000044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325" name="Text Box 191">
          <a:extLst>
            <a:ext uri="{FF2B5EF4-FFF2-40B4-BE49-F238E27FC236}">
              <a16:creationId xmlns:a16="http://schemas.microsoft.com/office/drawing/2014/main" id="{00000000-0008-0000-0000-000045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326" name="Text Box 191">
          <a:extLst>
            <a:ext uri="{FF2B5EF4-FFF2-40B4-BE49-F238E27FC236}">
              <a16:creationId xmlns:a16="http://schemas.microsoft.com/office/drawing/2014/main" id="{00000000-0008-0000-0000-000046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327" name="Text Box 191">
          <a:extLst>
            <a:ext uri="{FF2B5EF4-FFF2-40B4-BE49-F238E27FC236}">
              <a16:creationId xmlns:a16="http://schemas.microsoft.com/office/drawing/2014/main" id="{00000000-0008-0000-0000-000047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328" name="Text Box 191">
          <a:extLst>
            <a:ext uri="{FF2B5EF4-FFF2-40B4-BE49-F238E27FC236}">
              <a16:creationId xmlns:a16="http://schemas.microsoft.com/office/drawing/2014/main" id="{00000000-0008-0000-0000-000048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329" name="Text Box 191">
          <a:extLst>
            <a:ext uri="{FF2B5EF4-FFF2-40B4-BE49-F238E27FC236}">
              <a16:creationId xmlns:a16="http://schemas.microsoft.com/office/drawing/2014/main" id="{00000000-0008-0000-0000-000049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330" name="Text Box 191">
          <a:extLst>
            <a:ext uri="{FF2B5EF4-FFF2-40B4-BE49-F238E27FC236}">
              <a16:creationId xmlns:a16="http://schemas.microsoft.com/office/drawing/2014/main" id="{00000000-0008-0000-0000-00004A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331" name="Text Box 191">
          <a:extLst>
            <a:ext uri="{FF2B5EF4-FFF2-40B4-BE49-F238E27FC236}">
              <a16:creationId xmlns:a16="http://schemas.microsoft.com/office/drawing/2014/main" id="{00000000-0008-0000-0000-00004B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332" name="Text Box 191">
          <a:extLst>
            <a:ext uri="{FF2B5EF4-FFF2-40B4-BE49-F238E27FC236}">
              <a16:creationId xmlns:a16="http://schemas.microsoft.com/office/drawing/2014/main" id="{00000000-0008-0000-0000-00004C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333" name="Text Box 191">
          <a:extLst>
            <a:ext uri="{FF2B5EF4-FFF2-40B4-BE49-F238E27FC236}">
              <a16:creationId xmlns:a16="http://schemas.microsoft.com/office/drawing/2014/main" id="{00000000-0008-0000-0000-00004D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334" name="Text Box 191">
          <a:extLst>
            <a:ext uri="{FF2B5EF4-FFF2-40B4-BE49-F238E27FC236}">
              <a16:creationId xmlns:a16="http://schemas.microsoft.com/office/drawing/2014/main" id="{00000000-0008-0000-0000-00004E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335" name="Text Box 191">
          <a:extLst>
            <a:ext uri="{FF2B5EF4-FFF2-40B4-BE49-F238E27FC236}">
              <a16:creationId xmlns:a16="http://schemas.microsoft.com/office/drawing/2014/main" id="{00000000-0008-0000-0000-00004F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336" name="Text Box 191">
          <a:extLst>
            <a:ext uri="{FF2B5EF4-FFF2-40B4-BE49-F238E27FC236}">
              <a16:creationId xmlns:a16="http://schemas.microsoft.com/office/drawing/2014/main" id="{00000000-0008-0000-0000-000050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337" name="Text Box 191">
          <a:extLst>
            <a:ext uri="{FF2B5EF4-FFF2-40B4-BE49-F238E27FC236}">
              <a16:creationId xmlns:a16="http://schemas.microsoft.com/office/drawing/2014/main" id="{00000000-0008-0000-0000-000051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338" name="Text Box 191">
          <a:extLst>
            <a:ext uri="{FF2B5EF4-FFF2-40B4-BE49-F238E27FC236}">
              <a16:creationId xmlns:a16="http://schemas.microsoft.com/office/drawing/2014/main" id="{00000000-0008-0000-0000-000052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339" name="Text Box 191">
          <a:extLst>
            <a:ext uri="{FF2B5EF4-FFF2-40B4-BE49-F238E27FC236}">
              <a16:creationId xmlns:a16="http://schemas.microsoft.com/office/drawing/2014/main" id="{00000000-0008-0000-0000-000053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340" name="Text Box 191">
          <a:extLst>
            <a:ext uri="{FF2B5EF4-FFF2-40B4-BE49-F238E27FC236}">
              <a16:creationId xmlns:a16="http://schemas.microsoft.com/office/drawing/2014/main" id="{00000000-0008-0000-0000-000054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341" name="Text Box 191">
          <a:extLst>
            <a:ext uri="{FF2B5EF4-FFF2-40B4-BE49-F238E27FC236}">
              <a16:creationId xmlns:a16="http://schemas.microsoft.com/office/drawing/2014/main" id="{00000000-0008-0000-0000-000055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342" name="Text Box 191">
          <a:extLst>
            <a:ext uri="{FF2B5EF4-FFF2-40B4-BE49-F238E27FC236}">
              <a16:creationId xmlns:a16="http://schemas.microsoft.com/office/drawing/2014/main" id="{00000000-0008-0000-0000-000056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343" name="Text Box 191">
          <a:extLst>
            <a:ext uri="{FF2B5EF4-FFF2-40B4-BE49-F238E27FC236}">
              <a16:creationId xmlns:a16="http://schemas.microsoft.com/office/drawing/2014/main" id="{00000000-0008-0000-0000-000057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344" name="Text Box 191">
          <a:extLst>
            <a:ext uri="{FF2B5EF4-FFF2-40B4-BE49-F238E27FC236}">
              <a16:creationId xmlns:a16="http://schemas.microsoft.com/office/drawing/2014/main" id="{00000000-0008-0000-0000-000058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345" name="Text Box 191">
          <a:extLst>
            <a:ext uri="{FF2B5EF4-FFF2-40B4-BE49-F238E27FC236}">
              <a16:creationId xmlns:a16="http://schemas.microsoft.com/office/drawing/2014/main" id="{00000000-0008-0000-0000-000059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346" name="Text Box 191">
          <a:extLst>
            <a:ext uri="{FF2B5EF4-FFF2-40B4-BE49-F238E27FC236}">
              <a16:creationId xmlns:a16="http://schemas.microsoft.com/office/drawing/2014/main" id="{00000000-0008-0000-0000-00005A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347" name="Text Box 191">
          <a:extLst>
            <a:ext uri="{FF2B5EF4-FFF2-40B4-BE49-F238E27FC236}">
              <a16:creationId xmlns:a16="http://schemas.microsoft.com/office/drawing/2014/main" id="{00000000-0008-0000-0000-00005B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348" name="Text Box 191">
          <a:extLst>
            <a:ext uri="{FF2B5EF4-FFF2-40B4-BE49-F238E27FC236}">
              <a16:creationId xmlns:a16="http://schemas.microsoft.com/office/drawing/2014/main" id="{00000000-0008-0000-0000-00005C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349" name="Text Box 191">
          <a:extLst>
            <a:ext uri="{FF2B5EF4-FFF2-40B4-BE49-F238E27FC236}">
              <a16:creationId xmlns:a16="http://schemas.microsoft.com/office/drawing/2014/main" id="{00000000-0008-0000-0000-00005D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350" name="Text Box 191">
          <a:extLst>
            <a:ext uri="{FF2B5EF4-FFF2-40B4-BE49-F238E27FC236}">
              <a16:creationId xmlns:a16="http://schemas.microsoft.com/office/drawing/2014/main" id="{00000000-0008-0000-0000-00005E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351" name="Text Box 191">
          <a:extLst>
            <a:ext uri="{FF2B5EF4-FFF2-40B4-BE49-F238E27FC236}">
              <a16:creationId xmlns:a16="http://schemas.microsoft.com/office/drawing/2014/main" id="{00000000-0008-0000-0000-00005F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352" name="Text Box 191">
          <a:extLst>
            <a:ext uri="{FF2B5EF4-FFF2-40B4-BE49-F238E27FC236}">
              <a16:creationId xmlns:a16="http://schemas.microsoft.com/office/drawing/2014/main" id="{00000000-0008-0000-0000-000060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353" name="Text Box 191">
          <a:extLst>
            <a:ext uri="{FF2B5EF4-FFF2-40B4-BE49-F238E27FC236}">
              <a16:creationId xmlns:a16="http://schemas.microsoft.com/office/drawing/2014/main" id="{00000000-0008-0000-0000-000061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354" name="Text Box 191">
          <a:extLst>
            <a:ext uri="{FF2B5EF4-FFF2-40B4-BE49-F238E27FC236}">
              <a16:creationId xmlns:a16="http://schemas.microsoft.com/office/drawing/2014/main" id="{00000000-0008-0000-0000-000062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355" name="Text Box 191">
          <a:extLst>
            <a:ext uri="{FF2B5EF4-FFF2-40B4-BE49-F238E27FC236}">
              <a16:creationId xmlns:a16="http://schemas.microsoft.com/office/drawing/2014/main" id="{00000000-0008-0000-0000-000063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356" name="Text Box 191">
          <a:extLst>
            <a:ext uri="{FF2B5EF4-FFF2-40B4-BE49-F238E27FC236}">
              <a16:creationId xmlns:a16="http://schemas.microsoft.com/office/drawing/2014/main" id="{00000000-0008-0000-0000-000064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357" name="Text Box 191">
          <a:extLst>
            <a:ext uri="{FF2B5EF4-FFF2-40B4-BE49-F238E27FC236}">
              <a16:creationId xmlns:a16="http://schemas.microsoft.com/office/drawing/2014/main" id="{00000000-0008-0000-0000-000065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358" name="Text Box 191">
          <a:extLst>
            <a:ext uri="{FF2B5EF4-FFF2-40B4-BE49-F238E27FC236}">
              <a16:creationId xmlns:a16="http://schemas.microsoft.com/office/drawing/2014/main" id="{00000000-0008-0000-0000-000066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359" name="Text Box 191">
          <a:extLst>
            <a:ext uri="{FF2B5EF4-FFF2-40B4-BE49-F238E27FC236}">
              <a16:creationId xmlns:a16="http://schemas.microsoft.com/office/drawing/2014/main" id="{00000000-0008-0000-0000-000067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360" name="Text Box 191">
          <a:extLst>
            <a:ext uri="{FF2B5EF4-FFF2-40B4-BE49-F238E27FC236}">
              <a16:creationId xmlns:a16="http://schemas.microsoft.com/office/drawing/2014/main" id="{00000000-0008-0000-0000-000068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361" name="Text Box 191">
          <a:extLst>
            <a:ext uri="{FF2B5EF4-FFF2-40B4-BE49-F238E27FC236}">
              <a16:creationId xmlns:a16="http://schemas.microsoft.com/office/drawing/2014/main" id="{00000000-0008-0000-0000-000069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362" name="Text Box 191">
          <a:extLst>
            <a:ext uri="{FF2B5EF4-FFF2-40B4-BE49-F238E27FC236}">
              <a16:creationId xmlns:a16="http://schemas.microsoft.com/office/drawing/2014/main" id="{00000000-0008-0000-0000-00006A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363" name="Text Box 191">
          <a:extLst>
            <a:ext uri="{FF2B5EF4-FFF2-40B4-BE49-F238E27FC236}">
              <a16:creationId xmlns:a16="http://schemas.microsoft.com/office/drawing/2014/main" id="{00000000-0008-0000-0000-00006B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364" name="Text Box 191">
          <a:extLst>
            <a:ext uri="{FF2B5EF4-FFF2-40B4-BE49-F238E27FC236}">
              <a16:creationId xmlns:a16="http://schemas.microsoft.com/office/drawing/2014/main" id="{00000000-0008-0000-0000-00006C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365" name="Text Box 191">
          <a:extLst>
            <a:ext uri="{FF2B5EF4-FFF2-40B4-BE49-F238E27FC236}">
              <a16:creationId xmlns:a16="http://schemas.microsoft.com/office/drawing/2014/main" id="{00000000-0008-0000-0000-00006D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366" name="Text Box 191">
          <a:extLst>
            <a:ext uri="{FF2B5EF4-FFF2-40B4-BE49-F238E27FC236}">
              <a16:creationId xmlns:a16="http://schemas.microsoft.com/office/drawing/2014/main" id="{00000000-0008-0000-0000-00006E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367" name="Text Box 191">
          <a:extLst>
            <a:ext uri="{FF2B5EF4-FFF2-40B4-BE49-F238E27FC236}">
              <a16:creationId xmlns:a16="http://schemas.microsoft.com/office/drawing/2014/main" id="{00000000-0008-0000-0000-00006F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368" name="Text Box 191">
          <a:extLst>
            <a:ext uri="{FF2B5EF4-FFF2-40B4-BE49-F238E27FC236}">
              <a16:creationId xmlns:a16="http://schemas.microsoft.com/office/drawing/2014/main" id="{00000000-0008-0000-0000-000070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369" name="Text Box 191">
          <a:extLst>
            <a:ext uri="{FF2B5EF4-FFF2-40B4-BE49-F238E27FC236}">
              <a16:creationId xmlns:a16="http://schemas.microsoft.com/office/drawing/2014/main" id="{00000000-0008-0000-0000-000071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370" name="Text Box 191">
          <a:extLst>
            <a:ext uri="{FF2B5EF4-FFF2-40B4-BE49-F238E27FC236}">
              <a16:creationId xmlns:a16="http://schemas.microsoft.com/office/drawing/2014/main" id="{00000000-0008-0000-0000-000072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371" name="Text Box 191">
          <a:extLst>
            <a:ext uri="{FF2B5EF4-FFF2-40B4-BE49-F238E27FC236}">
              <a16:creationId xmlns:a16="http://schemas.microsoft.com/office/drawing/2014/main" id="{00000000-0008-0000-0000-000073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372" name="Text Box 191">
          <a:extLst>
            <a:ext uri="{FF2B5EF4-FFF2-40B4-BE49-F238E27FC236}">
              <a16:creationId xmlns:a16="http://schemas.microsoft.com/office/drawing/2014/main" id="{00000000-0008-0000-0000-000074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373" name="Text Box 191">
          <a:extLst>
            <a:ext uri="{FF2B5EF4-FFF2-40B4-BE49-F238E27FC236}">
              <a16:creationId xmlns:a16="http://schemas.microsoft.com/office/drawing/2014/main" id="{00000000-0008-0000-0000-000075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374" name="Text Box 191">
          <a:extLst>
            <a:ext uri="{FF2B5EF4-FFF2-40B4-BE49-F238E27FC236}">
              <a16:creationId xmlns:a16="http://schemas.microsoft.com/office/drawing/2014/main" id="{00000000-0008-0000-0000-000076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375" name="Text Box 191">
          <a:extLst>
            <a:ext uri="{FF2B5EF4-FFF2-40B4-BE49-F238E27FC236}">
              <a16:creationId xmlns:a16="http://schemas.microsoft.com/office/drawing/2014/main" id="{00000000-0008-0000-0000-000077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376" name="Text Box 191">
          <a:extLst>
            <a:ext uri="{FF2B5EF4-FFF2-40B4-BE49-F238E27FC236}">
              <a16:creationId xmlns:a16="http://schemas.microsoft.com/office/drawing/2014/main" id="{00000000-0008-0000-0000-000078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377" name="Text Box 191">
          <a:extLst>
            <a:ext uri="{FF2B5EF4-FFF2-40B4-BE49-F238E27FC236}">
              <a16:creationId xmlns:a16="http://schemas.microsoft.com/office/drawing/2014/main" id="{00000000-0008-0000-0000-000079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378" name="Text Box 191">
          <a:extLst>
            <a:ext uri="{FF2B5EF4-FFF2-40B4-BE49-F238E27FC236}">
              <a16:creationId xmlns:a16="http://schemas.microsoft.com/office/drawing/2014/main" id="{00000000-0008-0000-0000-00007A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379" name="Text Box 191">
          <a:extLst>
            <a:ext uri="{FF2B5EF4-FFF2-40B4-BE49-F238E27FC236}">
              <a16:creationId xmlns:a16="http://schemas.microsoft.com/office/drawing/2014/main" id="{00000000-0008-0000-0000-00007B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380" name="Text Box 191">
          <a:extLst>
            <a:ext uri="{FF2B5EF4-FFF2-40B4-BE49-F238E27FC236}">
              <a16:creationId xmlns:a16="http://schemas.microsoft.com/office/drawing/2014/main" id="{00000000-0008-0000-0000-00007C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381" name="Text Box 191">
          <a:extLst>
            <a:ext uri="{FF2B5EF4-FFF2-40B4-BE49-F238E27FC236}">
              <a16:creationId xmlns:a16="http://schemas.microsoft.com/office/drawing/2014/main" id="{00000000-0008-0000-0000-00007D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382" name="Text Box 191">
          <a:extLst>
            <a:ext uri="{FF2B5EF4-FFF2-40B4-BE49-F238E27FC236}">
              <a16:creationId xmlns:a16="http://schemas.microsoft.com/office/drawing/2014/main" id="{00000000-0008-0000-0000-00007E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383" name="Text Box 191">
          <a:extLst>
            <a:ext uri="{FF2B5EF4-FFF2-40B4-BE49-F238E27FC236}">
              <a16:creationId xmlns:a16="http://schemas.microsoft.com/office/drawing/2014/main" id="{00000000-0008-0000-0000-00007F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384" name="Text Box 191">
          <a:extLst>
            <a:ext uri="{FF2B5EF4-FFF2-40B4-BE49-F238E27FC236}">
              <a16:creationId xmlns:a16="http://schemas.microsoft.com/office/drawing/2014/main" id="{00000000-0008-0000-0000-000080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385" name="Text Box 191">
          <a:extLst>
            <a:ext uri="{FF2B5EF4-FFF2-40B4-BE49-F238E27FC236}">
              <a16:creationId xmlns:a16="http://schemas.microsoft.com/office/drawing/2014/main" id="{00000000-0008-0000-0000-000081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386" name="Text Box 191">
          <a:extLst>
            <a:ext uri="{FF2B5EF4-FFF2-40B4-BE49-F238E27FC236}">
              <a16:creationId xmlns:a16="http://schemas.microsoft.com/office/drawing/2014/main" id="{00000000-0008-0000-0000-000082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387" name="Text Box 191">
          <a:extLst>
            <a:ext uri="{FF2B5EF4-FFF2-40B4-BE49-F238E27FC236}">
              <a16:creationId xmlns:a16="http://schemas.microsoft.com/office/drawing/2014/main" id="{00000000-0008-0000-0000-000083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388" name="Text Box 191">
          <a:extLst>
            <a:ext uri="{FF2B5EF4-FFF2-40B4-BE49-F238E27FC236}">
              <a16:creationId xmlns:a16="http://schemas.microsoft.com/office/drawing/2014/main" id="{00000000-0008-0000-0000-000084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389" name="Text Box 191">
          <a:extLst>
            <a:ext uri="{FF2B5EF4-FFF2-40B4-BE49-F238E27FC236}">
              <a16:creationId xmlns:a16="http://schemas.microsoft.com/office/drawing/2014/main" id="{00000000-0008-0000-0000-000085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390" name="Text Box 191">
          <a:extLst>
            <a:ext uri="{FF2B5EF4-FFF2-40B4-BE49-F238E27FC236}">
              <a16:creationId xmlns:a16="http://schemas.microsoft.com/office/drawing/2014/main" id="{00000000-0008-0000-0000-000086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391" name="Text Box 191">
          <a:extLst>
            <a:ext uri="{FF2B5EF4-FFF2-40B4-BE49-F238E27FC236}">
              <a16:creationId xmlns:a16="http://schemas.microsoft.com/office/drawing/2014/main" id="{00000000-0008-0000-0000-000087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392" name="Text Box 191">
          <a:extLst>
            <a:ext uri="{FF2B5EF4-FFF2-40B4-BE49-F238E27FC236}">
              <a16:creationId xmlns:a16="http://schemas.microsoft.com/office/drawing/2014/main" id="{00000000-0008-0000-0000-000088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393" name="Text Box 191">
          <a:extLst>
            <a:ext uri="{FF2B5EF4-FFF2-40B4-BE49-F238E27FC236}">
              <a16:creationId xmlns:a16="http://schemas.microsoft.com/office/drawing/2014/main" id="{00000000-0008-0000-0000-000089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394" name="Text Box 191">
          <a:extLst>
            <a:ext uri="{FF2B5EF4-FFF2-40B4-BE49-F238E27FC236}">
              <a16:creationId xmlns:a16="http://schemas.microsoft.com/office/drawing/2014/main" id="{00000000-0008-0000-0000-00008A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395" name="Text Box 191">
          <a:extLst>
            <a:ext uri="{FF2B5EF4-FFF2-40B4-BE49-F238E27FC236}">
              <a16:creationId xmlns:a16="http://schemas.microsoft.com/office/drawing/2014/main" id="{00000000-0008-0000-0000-00008B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396" name="Text Box 191">
          <a:extLst>
            <a:ext uri="{FF2B5EF4-FFF2-40B4-BE49-F238E27FC236}">
              <a16:creationId xmlns:a16="http://schemas.microsoft.com/office/drawing/2014/main" id="{00000000-0008-0000-0000-00008C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397" name="Text Box 191">
          <a:extLst>
            <a:ext uri="{FF2B5EF4-FFF2-40B4-BE49-F238E27FC236}">
              <a16:creationId xmlns:a16="http://schemas.microsoft.com/office/drawing/2014/main" id="{00000000-0008-0000-0000-00008D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398" name="Text Box 191">
          <a:extLst>
            <a:ext uri="{FF2B5EF4-FFF2-40B4-BE49-F238E27FC236}">
              <a16:creationId xmlns:a16="http://schemas.microsoft.com/office/drawing/2014/main" id="{00000000-0008-0000-0000-00008E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399" name="Text Box 191">
          <a:extLst>
            <a:ext uri="{FF2B5EF4-FFF2-40B4-BE49-F238E27FC236}">
              <a16:creationId xmlns:a16="http://schemas.microsoft.com/office/drawing/2014/main" id="{00000000-0008-0000-0000-00008F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400" name="Text Box 191">
          <a:extLst>
            <a:ext uri="{FF2B5EF4-FFF2-40B4-BE49-F238E27FC236}">
              <a16:creationId xmlns:a16="http://schemas.microsoft.com/office/drawing/2014/main" id="{00000000-0008-0000-0000-000090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401" name="Text Box 191">
          <a:extLst>
            <a:ext uri="{FF2B5EF4-FFF2-40B4-BE49-F238E27FC236}">
              <a16:creationId xmlns:a16="http://schemas.microsoft.com/office/drawing/2014/main" id="{00000000-0008-0000-0000-000091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402" name="Text Box 191">
          <a:extLst>
            <a:ext uri="{FF2B5EF4-FFF2-40B4-BE49-F238E27FC236}">
              <a16:creationId xmlns:a16="http://schemas.microsoft.com/office/drawing/2014/main" id="{00000000-0008-0000-0000-000092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403" name="Text Box 191">
          <a:extLst>
            <a:ext uri="{FF2B5EF4-FFF2-40B4-BE49-F238E27FC236}">
              <a16:creationId xmlns:a16="http://schemas.microsoft.com/office/drawing/2014/main" id="{00000000-0008-0000-0000-000093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404" name="Text Box 191">
          <a:extLst>
            <a:ext uri="{FF2B5EF4-FFF2-40B4-BE49-F238E27FC236}">
              <a16:creationId xmlns:a16="http://schemas.microsoft.com/office/drawing/2014/main" id="{00000000-0008-0000-0000-000094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405" name="Text Box 191">
          <a:extLst>
            <a:ext uri="{FF2B5EF4-FFF2-40B4-BE49-F238E27FC236}">
              <a16:creationId xmlns:a16="http://schemas.microsoft.com/office/drawing/2014/main" id="{00000000-0008-0000-0000-000095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406" name="Text Box 191">
          <a:extLst>
            <a:ext uri="{FF2B5EF4-FFF2-40B4-BE49-F238E27FC236}">
              <a16:creationId xmlns:a16="http://schemas.microsoft.com/office/drawing/2014/main" id="{00000000-0008-0000-0000-000096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407" name="Text Box 191">
          <a:extLst>
            <a:ext uri="{FF2B5EF4-FFF2-40B4-BE49-F238E27FC236}">
              <a16:creationId xmlns:a16="http://schemas.microsoft.com/office/drawing/2014/main" id="{00000000-0008-0000-0000-000097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408" name="Text Box 191">
          <a:extLst>
            <a:ext uri="{FF2B5EF4-FFF2-40B4-BE49-F238E27FC236}">
              <a16:creationId xmlns:a16="http://schemas.microsoft.com/office/drawing/2014/main" id="{00000000-0008-0000-0000-000098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409" name="Text Box 191">
          <a:extLst>
            <a:ext uri="{FF2B5EF4-FFF2-40B4-BE49-F238E27FC236}">
              <a16:creationId xmlns:a16="http://schemas.microsoft.com/office/drawing/2014/main" id="{00000000-0008-0000-0000-000099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410" name="Text Box 191">
          <a:extLst>
            <a:ext uri="{FF2B5EF4-FFF2-40B4-BE49-F238E27FC236}">
              <a16:creationId xmlns:a16="http://schemas.microsoft.com/office/drawing/2014/main" id="{00000000-0008-0000-0000-00009A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411" name="Text Box 191">
          <a:extLst>
            <a:ext uri="{FF2B5EF4-FFF2-40B4-BE49-F238E27FC236}">
              <a16:creationId xmlns:a16="http://schemas.microsoft.com/office/drawing/2014/main" id="{00000000-0008-0000-0000-00009B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412" name="Text Box 191">
          <a:extLst>
            <a:ext uri="{FF2B5EF4-FFF2-40B4-BE49-F238E27FC236}">
              <a16:creationId xmlns:a16="http://schemas.microsoft.com/office/drawing/2014/main" id="{00000000-0008-0000-0000-00009C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413" name="Text Box 191">
          <a:extLst>
            <a:ext uri="{FF2B5EF4-FFF2-40B4-BE49-F238E27FC236}">
              <a16:creationId xmlns:a16="http://schemas.microsoft.com/office/drawing/2014/main" id="{00000000-0008-0000-0000-00009D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414" name="Text Box 191">
          <a:extLst>
            <a:ext uri="{FF2B5EF4-FFF2-40B4-BE49-F238E27FC236}">
              <a16:creationId xmlns:a16="http://schemas.microsoft.com/office/drawing/2014/main" id="{00000000-0008-0000-0000-00009E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415" name="Text Box 191">
          <a:extLst>
            <a:ext uri="{FF2B5EF4-FFF2-40B4-BE49-F238E27FC236}">
              <a16:creationId xmlns:a16="http://schemas.microsoft.com/office/drawing/2014/main" id="{00000000-0008-0000-0000-00009F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416" name="Text Box 191">
          <a:extLst>
            <a:ext uri="{FF2B5EF4-FFF2-40B4-BE49-F238E27FC236}">
              <a16:creationId xmlns:a16="http://schemas.microsoft.com/office/drawing/2014/main" id="{00000000-0008-0000-0000-0000A0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417" name="Text Box 191">
          <a:extLst>
            <a:ext uri="{FF2B5EF4-FFF2-40B4-BE49-F238E27FC236}">
              <a16:creationId xmlns:a16="http://schemas.microsoft.com/office/drawing/2014/main" id="{00000000-0008-0000-0000-0000A1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418" name="Text Box 191">
          <a:extLst>
            <a:ext uri="{FF2B5EF4-FFF2-40B4-BE49-F238E27FC236}">
              <a16:creationId xmlns:a16="http://schemas.microsoft.com/office/drawing/2014/main" id="{00000000-0008-0000-0000-0000A2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419" name="Text Box 191">
          <a:extLst>
            <a:ext uri="{FF2B5EF4-FFF2-40B4-BE49-F238E27FC236}">
              <a16:creationId xmlns:a16="http://schemas.microsoft.com/office/drawing/2014/main" id="{00000000-0008-0000-0000-0000A3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420" name="Text Box 191">
          <a:extLst>
            <a:ext uri="{FF2B5EF4-FFF2-40B4-BE49-F238E27FC236}">
              <a16:creationId xmlns:a16="http://schemas.microsoft.com/office/drawing/2014/main" id="{00000000-0008-0000-0000-0000A4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421" name="Text Box 191">
          <a:extLst>
            <a:ext uri="{FF2B5EF4-FFF2-40B4-BE49-F238E27FC236}">
              <a16:creationId xmlns:a16="http://schemas.microsoft.com/office/drawing/2014/main" id="{00000000-0008-0000-0000-0000A5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422" name="Text Box 191">
          <a:extLst>
            <a:ext uri="{FF2B5EF4-FFF2-40B4-BE49-F238E27FC236}">
              <a16:creationId xmlns:a16="http://schemas.microsoft.com/office/drawing/2014/main" id="{00000000-0008-0000-0000-0000A6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423" name="Text Box 191">
          <a:extLst>
            <a:ext uri="{FF2B5EF4-FFF2-40B4-BE49-F238E27FC236}">
              <a16:creationId xmlns:a16="http://schemas.microsoft.com/office/drawing/2014/main" id="{00000000-0008-0000-0000-0000A7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424" name="Text Box 191">
          <a:extLst>
            <a:ext uri="{FF2B5EF4-FFF2-40B4-BE49-F238E27FC236}">
              <a16:creationId xmlns:a16="http://schemas.microsoft.com/office/drawing/2014/main" id="{00000000-0008-0000-0000-0000A8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425" name="Text Box 191">
          <a:extLst>
            <a:ext uri="{FF2B5EF4-FFF2-40B4-BE49-F238E27FC236}">
              <a16:creationId xmlns:a16="http://schemas.microsoft.com/office/drawing/2014/main" id="{00000000-0008-0000-0000-0000A9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426" name="Text Box 191">
          <a:extLst>
            <a:ext uri="{FF2B5EF4-FFF2-40B4-BE49-F238E27FC236}">
              <a16:creationId xmlns:a16="http://schemas.microsoft.com/office/drawing/2014/main" id="{00000000-0008-0000-0000-0000AA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427" name="Text Box 191">
          <a:extLst>
            <a:ext uri="{FF2B5EF4-FFF2-40B4-BE49-F238E27FC236}">
              <a16:creationId xmlns:a16="http://schemas.microsoft.com/office/drawing/2014/main" id="{00000000-0008-0000-0000-0000AB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428" name="Text Box 191">
          <a:extLst>
            <a:ext uri="{FF2B5EF4-FFF2-40B4-BE49-F238E27FC236}">
              <a16:creationId xmlns:a16="http://schemas.microsoft.com/office/drawing/2014/main" id="{00000000-0008-0000-0000-0000AC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429" name="Text Box 191">
          <a:extLst>
            <a:ext uri="{FF2B5EF4-FFF2-40B4-BE49-F238E27FC236}">
              <a16:creationId xmlns:a16="http://schemas.microsoft.com/office/drawing/2014/main" id="{00000000-0008-0000-0000-0000AD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430" name="Text Box 191">
          <a:extLst>
            <a:ext uri="{FF2B5EF4-FFF2-40B4-BE49-F238E27FC236}">
              <a16:creationId xmlns:a16="http://schemas.microsoft.com/office/drawing/2014/main" id="{00000000-0008-0000-0000-0000AE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431" name="Text Box 191">
          <a:extLst>
            <a:ext uri="{FF2B5EF4-FFF2-40B4-BE49-F238E27FC236}">
              <a16:creationId xmlns:a16="http://schemas.microsoft.com/office/drawing/2014/main" id="{00000000-0008-0000-0000-0000AF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432" name="Text Box 191">
          <a:extLst>
            <a:ext uri="{FF2B5EF4-FFF2-40B4-BE49-F238E27FC236}">
              <a16:creationId xmlns:a16="http://schemas.microsoft.com/office/drawing/2014/main" id="{00000000-0008-0000-0000-0000B0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433" name="Text Box 191">
          <a:extLst>
            <a:ext uri="{FF2B5EF4-FFF2-40B4-BE49-F238E27FC236}">
              <a16:creationId xmlns:a16="http://schemas.microsoft.com/office/drawing/2014/main" id="{00000000-0008-0000-0000-0000B1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434" name="Text Box 191">
          <a:extLst>
            <a:ext uri="{FF2B5EF4-FFF2-40B4-BE49-F238E27FC236}">
              <a16:creationId xmlns:a16="http://schemas.microsoft.com/office/drawing/2014/main" id="{00000000-0008-0000-0000-0000B2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435" name="Text Box 191">
          <a:extLst>
            <a:ext uri="{FF2B5EF4-FFF2-40B4-BE49-F238E27FC236}">
              <a16:creationId xmlns:a16="http://schemas.microsoft.com/office/drawing/2014/main" id="{00000000-0008-0000-0000-0000B3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436" name="Text Box 191">
          <a:extLst>
            <a:ext uri="{FF2B5EF4-FFF2-40B4-BE49-F238E27FC236}">
              <a16:creationId xmlns:a16="http://schemas.microsoft.com/office/drawing/2014/main" id="{00000000-0008-0000-0000-0000B4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437" name="Text Box 191">
          <a:extLst>
            <a:ext uri="{FF2B5EF4-FFF2-40B4-BE49-F238E27FC236}">
              <a16:creationId xmlns:a16="http://schemas.microsoft.com/office/drawing/2014/main" id="{00000000-0008-0000-0000-0000B5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438" name="Text Box 191">
          <a:extLst>
            <a:ext uri="{FF2B5EF4-FFF2-40B4-BE49-F238E27FC236}">
              <a16:creationId xmlns:a16="http://schemas.microsoft.com/office/drawing/2014/main" id="{00000000-0008-0000-0000-0000B6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439" name="Text Box 191">
          <a:extLst>
            <a:ext uri="{FF2B5EF4-FFF2-40B4-BE49-F238E27FC236}">
              <a16:creationId xmlns:a16="http://schemas.microsoft.com/office/drawing/2014/main" id="{00000000-0008-0000-0000-0000B7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440" name="Text Box 191">
          <a:extLst>
            <a:ext uri="{FF2B5EF4-FFF2-40B4-BE49-F238E27FC236}">
              <a16:creationId xmlns:a16="http://schemas.microsoft.com/office/drawing/2014/main" id="{00000000-0008-0000-0000-0000B8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441" name="Text Box 191">
          <a:extLst>
            <a:ext uri="{FF2B5EF4-FFF2-40B4-BE49-F238E27FC236}">
              <a16:creationId xmlns:a16="http://schemas.microsoft.com/office/drawing/2014/main" id="{00000000-0008-0000-0000-0000B9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442" name="Text Box 191">
          <a:extLst>
            <a:ext uri="{FF2B5EF4-FFF2-40B4-BE49-F238E27FC236}">
              <a16:creationId xmlns:a16="http://schemas.microsoft.com/office/drawing/2014/main" id="{00000000-0008-0000-0000-0000BA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443" name="Text Box 191">
          <a:extLst>
            <a:ext uri="{FF2B5EF4-FFF2-40B4-BE49-F238E27FC236}">
              <a16:creationId xmlns:a16="http://schemas.microsoft.com/office/drawing/2014/main" id="{00000000-0008-0000-0000-0000BB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444" name="Text Box 191">
          <a:extLst>
            <a:ext uri="{FF2B5EF4-FFF2-40B4-BE49-F238E27FC236}">
              <a16:creationId xmlns:a16="http://schemas.microsoft.com/office/drawing/2014/main" id="{00000000-0008-0000-0000-0000BC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445" name="Text Box 191">
          <a:extLst>
            <a:ext uri="{FF2B5EF4-FFF2-40B4-BE49-F238E27FC236}">
              <a16:creationId xmlns:a16="http://schemas.microsoft.com/office/drawing/2014/main" id="{00000000-0008-0000-0000-0000BD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446" name="Text Box 191">
          <a:extLst>
            <a:ext uri="{FF2B5EF4-FFF2-40B4-BE49-F238E27FC236}">
              <a16:creationId xmlns:a16="http://schemas.microsoft.com/office/drawing/2014/main" id="{00000000-0008-0000-0000-0000BE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447" name="Text Box 191">
          <a:extLst>
            <a:ext uri="{FF2B5EF4-FFF2-40B4-BE49-F238E27FC236}">
              <a16:creationId xmlns:a16="http://schemas.microsoft.com/office/drawing/2014/main" id="{00000000-0008-0000-0000-0000BF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448" name="Text Box 191">
          <a:extLst>
            <a:ext uri="{FF2B5EF4-FFF2-40B4-BE49-F238E27FC236}">
              <a16:creationId xmlns:a16="http://schemas.microsoft.com/office/drawing/2014/main" id="{00000000-0008-0000-0000-0000C0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449" name="Text Box 191">
          <a:extLst>
            <a:ext uri="{FF2B5EF4-FFF2-40B4-BE49-F238E27FC236}">
              <a16:creationId xmlns:a16="http://schemas.microsoft.com/office/drawing/2014/main" id="{00000000-0008-0000-0000-0000C1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450" name="Text Box 191">
          <a:extLst>
            <a:ext uri="{FF2B5EF4-FFF2-40B4-BE49-F238E27FC236}">
              <a16:creationId xmlns:a16="http://schemas.microsoft.com/office/drawing/2014/main" id="{00000000-0008-0000-0000-0000C2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451" name="Text Box 191">
          <a:extLst>
            <a:ext uri="{FF2B5EF4-FFF2-40B4-BE49-F238E27FC236}">
              <a16:creationId xmlns:a16="http://schemas.microsoft.com/office/drawing/2014/main" id="{00000000-0008-0000-0000-0000C3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452" name="Text Box 191">
          <a:extLst>
            <a:ext uri="{FF2B5EF4-FFF2-40B4-BE49-F238E27FC236}">
              <a16:creationId xmlns:a16="http://schemas.microsoft.com/office/drawing/2014/main" id="{00000000-0008-0000-0000-0000C4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453" name="Text Box 191">
          <a:extLst>
            <a:ext uri="{FF2B5EF4-FFF2-40B4-BE49-F238E27FC236}">
              <a16:creationId xmlns:a16="http://schemas.microsoft.com/office/drawing/2014/main" id="{00000000-0008-0000-0000-0000C5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454" name="Text Box 191">
          <a:extLst>
            <a:ext uri="{FF2B5EF4-FFF2-40B4-BE49-F238E27FC236}">
              <a16:creationId xmlns:a16="http://schemas.microsoft.com/office/drawing/2014/main" id="{00000000-0008-0000-0000-0000C6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455" name="Text Box 191">
          <a:extLst>
            <a:ext uri="{FF2B5EF4-FFF2-40B4-BE49-F238E27FC236}">
              <a16:creationId xmlns:a16="http://schemas.microsoft.com/office/drawing/2014/main" id="{00000000-0008-0000-0000-0000C7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456" name="Text Box 191">
          <a:extLst>
            <a:ext uri="{FF2B5EF4-FFF2-40B4-BE49-F238E27FC236}">
              <a16:creationId xmlns:a16="http://schemas.microsoft.com/office/drawing/2014/main" id="{00000000-0008-0000-0000-0000C8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457" name="Text Box 191">
          <a:extLst>
            <a:ext uri="{FF2B5EF4-FFF2-40B4-BE49-F238E27FC236}">
              <a16:creationId xmlns:a16="http://schemas.microsoft.com/office/drawing/2014/main" id="{00000000-0008-0000-0000-0000C9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458" name="Text Box 191">
          <a:extLst>
            <a:ext uri="{FF2B5EF4-FFF2-40B4-BE49-F238E27FC236}">
              <a16:creationId xmlns:a16="http://schemas.microsoft.com/office/drawing/2014/main" id="{00000000-0008-0000-0000-0000CA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459" name="Text Box 191">
          <a:extLst>
            <a:ext uri="{FF2B5EF4-FFF2-40B4-BE49-F238E27FC236}">
              <a16:creationId xmlns:a16="http://schemas.microsoft.com/office/drawing/2014/main" id="{00000000-0008-0000-0000-0000CB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460" name="Text Box 191">
          <a:extLst>
            <a:ext uri="{FF2B5EF4-FFF2-40B4-BE49-F238E27FC236}">
              <a16:creationId xmlns:a16="http://schemas.microsoft.com/office/drawing/2014/main" id="{00000000-0008-0000-0000-0000CC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461" name="Text Box 191">
          <a:extLst>
            <a:ext uri="{FF2B5EF4-FFF2-40B4-BE49-F238E27FC236}">
              <a16:creationId xmlns:a16="http://schemas.microsoft.com/office/drawing/2014/main" id="{00000000-0008-0000-0000-0000CD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462" name="Text Box 191">
          <a:extLst>
            <a:ext uri="{FF2B5EF4-FFF2-40B4-BE49-F238E27FC236}">
              <a16:creationId xmlns:a16="http://schemas.microsoft.com/office/drawing/2014/main" id="{00000000-0008-0000-0000-0000CE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463" name="Text Box 191">
          <a:extLst>
            <a:ext uri="{FF2B5EF4-FFF2-40B4-BE49-F238E27FC236}">
              <a16:creationId xmlns:a16="http://schemas.microsoft.com/office/drawing/2014/main" id="{00000000-0008-0000-0000-0000CF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464" name="Text Box 191">
          <a:extLst>
            <a:ext uri="{FF2B5EF4-FFF2-40B4-BE49-F238E27FC236}">
              <a16:creationId xmlns:a16="http://schemas.microsoft.com/office/drawing/2014/main" id="{00000000-0008-0000-0000-0000D0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465" name="Text Box 191">
          <a:extLst>
            <a:ext uri="{FF2B5EF4-FFF2-40B4-BE49-F238E27FC236}">
              <a16:creationId xmlns:a16="http://schemas.microsoft.com/office/drawing/2014/main" id="{00000000-0008-0000-0000-0000D1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466" name="Text Box 191">
          <a:extLst>
            <a:ext uri="{FF2B5EF4-FFF2-40B4-BE49-F238E27FC236}">
              <a16:creationId xmlns:a16="http://schemas.microsoft.com/office/drawing/2014/main" id="{00000000-0008-0000-0000-0000D2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467" name="Text Box 191">
          <a:extLst>
            <a:ext uri="{FF2B5EF4-FFF2-40B4-BE49-F238E27FC236}">
              <a16:creationId xmlns:a16="http://schemas.microsoft.com/office/drawing/2014/main" id="{00000000-0008-0000-0000-0000D3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468" name="Text Box 191">
          <a:extLst>
            <a:ext uri="{FF2B5EF4-FFF2-40B4-BE49-F238E27FC236}">
              <a16:creationId xmlns:a16="http://schemas.microsoft.com/office/drawing/2014/main" id="{00000000-0008-0000-0000-0000D4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469" name="Text Box 191">
          <a:extLst>
            <a:ext uri="{FF2B5EF4-FFF2-40B4-BE49-F238E27FC236}">
              <a16:creationId xmlns:a16="http://schemas.microsoft.com/office/drawing/2014/main" id="{00000000-0008-0000-0000-0000D5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470" name="Text Box 191">
          <a:extLst>
            <a:ext uri="{FF2B5EF4-FFF2-40B4-BE49-F238E27FC236}">
              <a16:creationId xmlns:a16="http://schemas.microsoft.com/office/drawing/2014/main" id="{00000000-0008-0000-0000-0000D6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471" name="Text Box 191">
          <a:extLst>
            <a:ext uri="{FF2B5EF4-FFF2-40B4-BE49-F238E27FC236}">
              <a16:creationId xmlns:a16="http://schemas.microsoft.com/office/drawing/2014/main" id="{00000000-0008-0000-0000-0000D7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472" name="Text Box 191">
          <a:extLst>
            <a:ext uri="{FF2B5EF4-FFF2-40B4-BE49-F238E27FC236}">
              <a16:creationId xmlns:a16="http://schemas.microsoft.com/office/drawing/2014/main" id="{00000000-0008-0000-0000-0000D8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473" name="Text Box 191">
          <a:extLst>
            <a:ext uri="{FF2B5EF4-FFF2-40B4-BE49-F238E27FC236}">
              <a16:creationId xmlns:a16="http://schemas.microsoft.com/office/drawing/2014/main" id="{00000000-0008-0000-0000-0000D9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474" name="Text Box 191">
          <a:extLst>
            <a:ext uri="{FF2B5EF4-FFF2-40B4-BE49-F238E27FC236}">
              <a16:creationId xmlns:a16="http://schemas.microsoft.com/office/drawing/2014/main" id="{00000000-0008-0000-0000-0000DA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475" name="Text Box 191">
          <a:extLst>
            <a:ext uri="{FF2B5EF4-FFF2-40B4-BE49-F238E27FC236}">
              <a16:creationId xmlns:a16="http://schemas.microsoft.com/office/drawing/2014/main" id="{00000000-0008-0000-0000-0000DB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476" name="Text Box 191">
          <a:extLst>
            <a:ext uri="{FF2B5EF4-FFF2-40B4-BE49-F238E27FC236}">
              <a16:creationId xmlns:a16="http://schemas.microsoft.com/office/drawing/2014/main" id="{00000000-0008-0000-0000-0000DC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477" name="Text Box 191">
          <a:extLst>
            <a:ext uri="{FF2B5EF4-FFF2-40B4-BE49-F238E27FC236}">
              <a16:creationId xmlns:a16="http://schemas.microsoft.com/office/drawing/2014/main" id="{00000000-0008-0000-0000-0000DD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478" name="Text Box 191">
          <a:extLst>
            <a:ext uri="{FF2B5EF4-FFF2-40B4-BE49-F238E27FC236}">
              <a16:creationId xmlns:a16="http://schemas.microsoft.com/office/drawing/2014/main" id="{00000000-0008-0000-0000-0000DE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479" name="Text Box 191">
          <a:extLst>
            <a:ext uri="{FF2B5EF4-FFF2-40B4-BE49-F238E27FC236}">
              <a16:creationId xmlns:a16="http://schemas.microsoft.com/office/drawing/2014/main" id="{00000000-0008-0000-0000-0000DF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480" name="Text Box 191">
          <a:extLst>
            <a:ext uri="{FF2B5EF4-FFF2-40B4-BE49-F238E27FC236}">
              <a16:creationId xmlns:a16="http://schemas.microsoft.com/office/drawing/2014/main" id="{00000000-0008-0000-0000-0000E0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481" name="Text Box 191">
          <a:extLst>
            <a:ext uri="{FF2B5EF4-FFF2-40B4-BE49-F238E27FC236}">
              <a16:creationId xmlns:a16="http://schemas.microsoft.com/office/drawing/2014/main" id="{00000000-0008-0000-0000-0000E1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482" name="Text Box 191">
          <a:extLst>
            <a:ext uri="{FF2B5EF4-FFF2-40B4-BE49-F238E27FC236}">
              <a16:creationId xmlns:a16="http://schemas.microsoft.com/office/drawing/2014/main" id="{00000000-0008-0000-0000-0000E2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483" name="Text Box 191">
          <a:extLst>
            <a:ext uri="{FF2B5EF4-FFF2-40B4-BE49-F238E27FC236}">
              <a16:creationId xmlns:a16="http://schemas.microsoft.com/office/drawing/2014/main" id="{00000000-0008-0000-0000-0000E3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484" name="Text Box 191">
          <a:extLst>
            <a:ext uri="{FF2B5EF4-FFF2-40B4-BE49-F238E27FC236}">
              <a16:creationId xmlns:a16="http://schemas.microsoft.com/office/drawing/2014/main" id="{00000000-0008-0000-0000-0000E4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485" name="Text Box 191">
          <a:extLst>
            <a:ext uri="{FF2B5EF4-FFF2-40B4-BE49-F238E27FC236}">
              <a16:creationId xmlns:a16="http://schemas.microsoft.com/office/drawing/2014/main" id="{00000000-0008-0000-0000-0000E5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486" name="Text Box 191">
          <a:extLst>
            <a:ext uri="{FF2B5EF4-FFF2-40B4-BE49-F238E27FC236}">
              <a16:creationId xmlns:a16="http://schemas.microsoft.com/office/drawing/2014/main" id="{00000000-0008-0000-0000-0000E6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487" name="Text Box 191">
          <a:extLst>
            <a:ext uri="{FF2B5EF4-FFF2-40B4-BE49-F238E27FC236}">
              <a16:creationId xmlns:a16="http://schemas.microsoft.com/office/drawing/2014/main" id="{00000000-0008-0000-0000-0000E7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488" name="Text Box 191">
          <a:extLst>
            <a:ext uri="{FF2B5EF4-FFF2-40B4-BE49-F238E27FC236}">
              <a16:creationId xmlns:a16="http://schemas.microsoft.com/office/drawing/2014/main" id="{00000000-0008-0000-0000-0000E8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489" name="Text Box 191">
          <a:extLst>
            <a:ext uri="{FF2B5EF4-FFF2-40B4-BE49-F238E27FC236}">
              <a16:creationId xmlns:a16="http://schemas.microsoft.com/office/drawing/2014/main" id="{00000000-0008-0000-0000-0000E9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490" name="Text Box 191">
          <a:extLst>
            <a:ext uri="{FF2B5EF4-FFF2-40B4-BE49-F238E27FC236}">
              <a16:creationId xmlns:a16="http://schemas.microsoft.com/office/drawing/2014/main" id="{00000000-0008-0000-0000-0000EA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491" name="Text Box 191">
          <a:extLst>
            <a:ext uri="{FF2B5EF4-FFF2-40B4-BE49-F238E27FC236}">
              <a16:creationId xmlns:a16="http://schemas.microsoft.com/office/drawing/2014/main" id="{00000000-0008-0000-0000-0000EB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492" name="Text Box 191">
          <a:extLst>
            <a:ext uri="{FF2B5EF4-FFF2-40B4-BE49-F238E27FC236}">
              <a16:creationId xmlns:a16="http://schemas.microsoft.com/office/drawing/2014/main" id="{00000000-0008-0000-0000-0000EC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493" name="Text Box 191">
          <a:extLst>
            <a:ext uri="{FF2B5EF4-FFF2-40B4-BE49-F238E27FC236}">
              <a16:creationId xmlns:a16="http://schemas.microsoft.com/office/drawing/2014/main" id="{00000000-0008-0000-0000-0000ED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494" name="Text Box 191">
          <a:extLst>
            <a:ext uri="{FF2B5EF4-FFF2-40B4-BE49-F238E27FC236}">
              <a16:creationId xmlns:a16="http://schemas.microsoft.com/office/drawing/2014/main" id="{00000000-0008-0000-0000-0000EE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495" name="Text Box 191">
          <a:extLst>
            <a:ext uri="{FF2B5EF4-FFF2-40B4-BE49-F238E27FC236}">
              <a16:creationId xmlns:a16="http://schemas.microsoft.com/office/drawing/2014/main" id="{00000000-0008-0000-0000-0000EF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496" name="Text Box 191">
          <a:extLst>
            <a:ext uri="{FF2B5EF4-FFF2-40B4-BE49-F238E27FC236}">
              <a16:creationId xmlns:a16="http://schemas.microsoft.com/office/drawing/2014/main" id="{00000000-0008-0000-0000-0000F0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497" name="Text Box 191">
          <a:extLst>
            <a:ext uri="{FF2B5EF4-FFF2-40B4-BE49-F238E27FC236}">
              <a16:creationId xmlns:a16="http://schemas.microsoft.com/office/drawing/2014/main" id="{00000000-0008-0000-0000-0000F1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498" name="Text Box 191">
          <a:extLst>
            <a:ext uri="{FF2B5EF4-FFF2-40B4-BE49-F238E27FC236}">
              <a16:creationId xmlns:a16="http://schemas.microsoft.com/office/drawing/2014/main" id="{00000000-0008-0000-0000-0000F2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499" name="Text Box 191">
          <a:extLst>
            <a:ext uri="{FF2B5EF4-FFF2-40B4-BE49-F238E27FC236}">
              <a16:creationId xmlns:a16="http://schemas.microsoft.com/office/drawing/2014/main" id="{00000000-0008-0000-0000-0000F3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500" name="Text Box 191">
          <a:extLst>
            <a:ext uri="{FF2B5EF4-FFF2-40B4-BE49-F238E27FC236}">
              <a16:creationId xmlns:a16="http://schemas.microsoft.com/office/drawing/2014/main" id="{00000000-0008-0000-0000-0000F4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501" name="Text Box 191">
          <a:extLst>
            <a:ext uri="{FF2B5EF4-FFF2-40B4-BE49-F238E27FC236}">
              <a16:creationId xmlns:a16="http://schemas.microsoft.com/office/drawing/2014/main" id="{00000000-0008-0000-0000-0000F5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502" name="Text Box 191">
          <a:extLst>
            <a:ext uri="{FF2B5EF4-FFF2-40B4-BE49-F238E27FC236}">
              <a16:creationId xmlns:a16="http://schemas.microsoft.com/office/drawing/2014/main" id="{00000000-0008-0000-0000-0000F6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503" name="Text Box 191">
          <a:extLst>
            <a:ext uri="{FF2B5EF4-FFF2-40B4-BE49-F238E27FC236}">
              <a16:creationId xmlns:a16="http://schemas.microsoft.com/office/drawing/2014/main" id="{00000000-0008-0000-0000-0000F7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504" name="Text Box 191">
          <a:extLst>
            <a:ext uri="{FF2B5EF4-FFF2-40B4-BE49-F238E27FC236}">
              <a16:creationId xmlns:a16="http://schemas.microsoft.com/office/drawing/2014/main" id="{00000000-0008-0000-0000-0000F8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505" name="Text Box 191">
          <a:extLst>
            <a:ext uri="{FF2B5EF4-FFF2-40B4-BE49-F238E27FC236}">
              <a16:creationId xmlns:a16="http://schemas.microsoft.com/office/drawing/2014/main" id="{00000000-0008-0000-0000-0000F9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506" name="Text Box 191">
          <a:extLst>
            <a:ext uri="{FF2B5EF4-FFF2-40B4-BE49-F238E27FC236}">
              <a16:creationId xmlns:a16="http://schemas.microsoft.com/office/drawing/2014/main" id="{00000000-0008-0000-0000-0000FA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507" name="Text Box 191">
          <a:extLst>
            <a:ext uri="{FF2B5EF4-FFF2-40B4-BE49-F238E27FC236}">
              <a16:creationId xmlns:a16="http://schemas.microsoft.com/office/drawing/2014/main" id="{00000000-0008-0000-0000-0000FB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508" name="Text Box 191">
          <a:extLst>
            <a:ext uri="{FF2B5EF4-FFF2-40B4-BE49-F238E27FC236}">
              <a16:creationId xmlns:a16="http://schemas.microsoft.com/office/drawing/2014/main" id="{00000000-0008-0000-0000-0000FC01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509" name="Text Box 191">
          <a:extLst>
            <a:ext uri="{FF2B5EF4-FFF2-40B4-BE49-F238E27FC236}">
              <a16:creationId xmlns:a16="http://schemas.microsoft.com/office/drawing/2014/main" id="{00000000-0008-0000-0000-0000FD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510" name="Text Box 191">
          <a:extLst>
            <a:ext uri="{FF2B5EF4-FFF2-40B4-BE49-F238E27FC236}">
              <a16:creationId xmlns:a16="http://schemas.microsoft.com/office/drawing/2014/main" id="{00000000-0008-0000-0000-0000FE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511" name="Text Box 191">
          <a:extLst>
            <a:ext uri="{FF2B5EF4-FFF2-40B4-BE49-F238E27FC236}">
              <a16:creationId xmlns:a16="http://schemas.microsoft.com/office/drawing/2014/main" id="{00000000-0008-0000-0000-0000FF01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512" name="Text Box 191">
          <a:extLst>
            <a:ext uri="{FF2B5EF4-FFF2-40B4-BE49-F238E27FC236}">
              <a16:creationId xmlns:a16="http://schemas.microsoft.com/office/drawing/2014/main" id="{00000000-0008-0000-0000-000000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513" name="Text Box 191">
          <a:extLst>
            <a:ext uri="{FF2B5EF4-FFF2-40B4-BE49-F238E27FC236}">
              <a16:creationId xmlns:a16="http://schemas.microsoft.com/office/drawing/2014/main" id="{00000000-0008-0000-0000-000001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514" name="Text Box 191">
          <a:extLst>
            <a:ext uri="{FF2B5EF4-FFF2-40B4-BE49-F238E27FC236}">
              <a16:creationId xmlns:a16="http://schemas.microsoft.com/office/drawing/2014/main" id="{00000000-0008-0000-0000-000002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515" name="Text Box 191">
          <a:extLst>
            <a:ext uri="{FF2B5EF4-FFF2-40B4-BE49-F238E27FC236}">
              <a16:creationId xmlns:a16="http://schemas.microsoft.com/office/drawing/2014/main" id="{00000000-0008-0000-0000-000003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516" name="Text Box 191">
          <a:extLst>
            <a:ext uri="{FF2B5EF4-FFF2-40B4-BE49-F238E27FC236}">
              <a16:creationId xmlns:a16="http://schemas.microsoft.com/office/drawing/2014/main" id="{00000000-0008-0000-0000-000004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517" name="Text Box 191">
          <a:extLst>
            <a:ext uri="{FF2B5EF4-FFF2-40B4-BE49-F238E27FC236}">
              <a16:creationId xmlns:a16="http://schemas.microsoft.com/office/drawing/2014/main" id="{00000000-0008-0000-0000-000005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518" name="Text Box 191">
          <a:extLst>
            <a:ext uri="{FF2B5EF4-FFF2-40B4-BE49-F238E27FC236}">
              <a16:creationId xmlns:a16="http://schemas.microsoft.com/office/drawing/2014/main" id="{00000000-0008-0000-0000-000006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519" name="Text Box 191">
          <a:extLst>
            <a:ext uri="{FF2B5EF4-FFF2-40B4-BE49-F238E27FC236}">
              <a16:creationId xmlns:a16="http://schemas.microsoft.com/office/drawing/2014/main" id="{00000000-0008-0000-0000-000007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520" name="Text Box 191">
          <a:extLst>
            <a:ext uri="{FF2B5EF4-FFF2-40B4-BE49-F238E27FC236}">
              <a16:creationId xmlns:a16="http://schemas.microsoft.com/office/drawing/2014/main" id="{00000000-0008-0000-0000-000008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521" name="Text Box 191">
          <a:extLst>
            <a:ext uri="{FF2B5EF4-FFF2-40B4-BE49-F238E27FC236}">
              <a16:creationId xmlns:a16="http://schemas.microsoft.com/office/drawing/2014/main" id="{00000000-0008-0000-0000-000009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522" name="Text Box 191">
          <a:extLst>
            <a:ext uri="{FF2B5EF4-FFF2-40B4-BE49-F238E27FC236}">
              <a16:creationId xmlns:a16="http://schemas.microsoft.com/office/drawing/2014/main" id="{00000000-0008-0000-0000-00000A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523" name="Text Box 191">
          <a:extLst>
            <a:ext uri="{FF2B5EF4-FFF2-40B4-BE49-F238E27FC236}">
              <a16:creationId xmlns:a16="http://schemas.microsoft.com/office/drawing/2014/main" id="{00000000-0008-0000-0000-00000B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524" name="Text Box 191">
          <a:extLst>
            <a:ext uri="{FF2B5EF4-FFF2-40B4-BE49-F238E27FC236}">
              <a16:creationId xmlns:a16="http://schemas.microsoft.com/office/drawing/2014/main" id="{00000000-0008-0000-0000-00000C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525" name="Text Box 191">
          <a:extLst>
            <a:ext uri="{FF2B5EF4-FFF2-40B4-BE49-F238E27FC236}">
              <a16:creationId xmlns:a16="http://schemas.microsoft.com/office/drawing/2014/main" id="{00000000-0008-0000-0000-00000D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526" name="Text Box 191">
          <a:extLst>
            <a:ext uri="{FF2B5EF4-FFF2-40B4-BE49-F238E27FC236}">
              <a16:creationId xmlns:a16="http://schemas.microsoft.com/office/drawing/2014/main" id="{00000000-0008-0000-0000-00000E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527" name="Text Box 191">
          <a:extLst>
            <a:ext uri="{FF2B5EF4-FFF2-40B4-BE49-F238E27FC236}">
              <a16:creationId xmlns:a16="http://schemas.microsoft.com/office/drawing/2014/main" id="{00000000-0008-0000-0000-00000F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528" name="Text Box 191">
          <a:extLst>
            <a:ext uri="{FF2B5EF4-FFF2-40B4-BE49-F238E27FC236}">
              <a16:creationId xmlns:a16="http://schemas.microsoft.com/office/drawing/2014/main" id="{00000000-0008-0000-0000-000010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529" name="Text Box 191">
          <a:extLst>
            <a:ext uri="{FF2B5EF4-FFF2-40B4-BE49-F238E27FC236}">
              <a16:creationId xmlns:a16="http://schemas.microsoft.com/office/drawing/2014/main" id="{00000000-0008-0000-0000-000011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530" name="Text Box 191">
          <a:extLst>
            <a:ext uri="{FF2B5EF4-FFF2-40B4-BE49-F238E27FC236}">
              <a16:creationId xmlns:a16="http://schemas.microsoft.com/office/drawing/2014/main" id="{00000000-0008-0000-0000-000012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531" name="Text Box 191">
          <a:extLst>
            <a:ext uri="{FF2B5EF4-FFF2-40B4-BE49-F238E27FC236}">
              <a16:creationId xmlns:a16="http://schemas.microsoft.com/office/drawing/2014/main" id="{00000000-0008-0000-0000-000013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532" name="Text Box 191">
          <a:extLst>
            <a:ext uri="{FF2B5EF4-FFF2-40B4-BE49-F238E27FC236}">
              <a16:creationId xmlns:a16="http://schemas.microsoft.com/office/drawing/2014/main" id="{00000000-0008-0000-0000-000014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533" name="Text Box 191">
          <a:extLst>
            <a:ext uri="{FF2B5EF4-FFF2-40B4-BE49-F238E27FC236}">
              <a16:creationId xmlns:a16="http://schemas.microsoft.com/office/drawing/2014/main" id="{00000000-0008-0000-0000-000015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534" name="Text Box 191">
          <a:extLst>
            <a:ext uri="{FF2B5EF4-FFF2-40B4-BE49-F238E27FC236}">
              <a16:creationId xmlns:a16="http://schemas.microsoft.com/office/drawing/2014/main" id="{00000000-0008-0000-0000-000016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535" name="Text Box 191">
          <a:extLst>
            <a:ext uri="{FF2B5EF4-FFF2-40B4-BE49-F238E27FC236}">
              <a16:creationId xmlns:a16="http://schemas.microsoft.com/office/drawing/2014/main" id="{00000000-0008-0000-0000-000017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536" name="Text Box 191">
          <a:extLst>
            <a:ext uri="{FF2B5EF4-FFF2-40B4-BE49-F238E27FC236}">
              <a16:creationId xmlns:a16="http://schemas.microsoft.com/office/drawing/2014/main" id="{00000000-0008-0000-0000-000018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537" name="Text Box 191">
          <a:extLst>
            <a:ext uri="{FF2B5EF4-FFF2-40B4-BE49-F238E27FC236}">
              <a16:creationId xmlns:a16="http://schemas.microsoft.com/office/drawing/2014/main" id="{00000000-0008-0000-0000-000019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538" name="Text Box 191">
          <a:extLst>
            <a:ext uri="{FF2B5EF4-FFF2-40B4-BE49-F238E27FC236}">
              <a16:creationId xmlns:a16="http://schemas.microsoft.com/office/drawing/2014/main" id="{00000000-0008-0000-0000-00001A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539" name="Text Box 191">
          <a:extLst>
            <a:ext uri="{FF2B5EF4-FFF2-40B4-BE49-F238E27FC236}">
              <a16:creationId xmlns:a16="http://schemas.microsoft.com/office/drawing/2014/main" id="{00000000-0008-0000-0000-00001B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540" name="Text Box 191">
          <a:extLst>
            <a:ext uri="{FF2B5EF4-FFF2-40B4-BE49-F238E27FC236}">
              <a16:creationId xmlns:a16="http://schemas.microsoft.com/office/drawing/2014/main" id="{00000000-0008-0000-0000-00001C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541" name="Text Box 191">
          <a:extLst>
            <a:ext uri="{FF2B5EF4-FFF2-40B4-BE49-F238E27FC236}">
              <a16:creationId xmlns:a16="http://schemas.microsoft.com/office/drawing/2014/main" id="{00000000-0008-0000-0000-00001D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542" name="Text Box 191">
          <a:extLst>
            <a:ext uri="{FF2B5EF4-FFF2-40B4-BE49-F238E27FC236}">
              <a16:creationId xmlns:a16="http://schemas.microsoft.com/office/drawing/2014/main" id="{00000000-0008-0000-0000-00001E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543" name="Text Box 191">
          <a:extLst>
            <a:ext uri="{FF2B5EF4-FFF2-40B4-BE49-F238E27FC236}">
              <a16:creationId xmlns:a16="http://schemas.microsoft.com/office/drawing/2014/main" id="{00000000-0008-0000-0000-00001F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544" name="Text Box 191">
          <a:extLst>
            <a:ext uri="{FF2B5EF4-FFF2-40B4-BE49-F238E27FC236}">
              <a16:creationId xmlns:a16="http://schemas.microsoft.com/office/drawing/2014/main" id="{00000000-0008-0000-0000-000020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545" name="Text Box 191">
          <a:extLst>
            <a:ext uri="{FF2B5EF4-FFF2-40B4-BE49-F238E27FC236}">
              <a16:creationId xmlns:a16="http://schemas.microsoft.com/office/drawing/2014/main" id="{00000000-0008-0000-0000-000021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546" name="Text Box 191">
          <a:extLst>
            <a:ext uri="{FF2B5EF4-FFF2-40B4-BE49-F238E27FC236}">
              <a16:creationId xmlns:a16="http://schemas.microsoft.com/office/drawing/2014/main" id="{00000000-0008-0000-0000-000022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547" name="Text Box 191">
          <a:extLst>
            <a:ext uri="{FF2B5EF4-FFF2-40B4-BE49-F238E27FC236}">
              <a16:creationId xmlns:a16="http://schemas.microsoft.com/office/drawing/2014/main" id="{00000000-0008-0000-0000-000023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548" name="Text Box 191">
          <a:extLst>
            <a:ext uri="{FF2B5EF4-FFF2-40B4-BE49-F238E27FC236}">
              <a16:creationId xmlns:a16="http://schemas.microsoft.com/office/drawing/2014/main" id="{00000000-0008-0000-0000-000024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549" name="Text Box 191">
          <a:extLst>
            <a:ext uri="{FF2B5EF4-FFF2-40B4-BE49-F238E27FC236}">
              <a16:creationId xmlns:a16="http://schemas.microsoft.com/office/drawing/2014/main" id="{00000000-0008-0000-0000-000025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550" name="Text Box 191">
          <a:extLst>
            <a:ext uri="{FF2B5EF4-FFF2-40B4-BE49-F238E27FC236}">
              <a16:creationId xmlns:a16="http://schemas.microsoft.com/office/drawing/2014/main" id="{00000000-0008-0000-0000-000026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551" name="Text Box 191">
          <a:extLst>
            <a:ext uri="{FF2B5EF4-FFF2-40B4-BE49-F238E27FC236}">
              <a16:creationId xmlns:a16="http://schemas.microsoft.com/office/drawing/2014/main" id="{00000000-0008-0000-0000-000027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552" name="Text Box 191">
          <a:extLst>
            <a:ext uri="{FF2B5EF4-FFF2-40B4-BE49-F238E27FC236}">
              <a16:creationId xmlns:a16="http://schemas.microsoft.com/office/drawing/2014/main" id="{00000000-0008-0000-0000-000028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553" name="Text Box 191">
          <a:extLst>
            <a:ext uri="{FF2B5EF4-FFF2-40B4-BE49-F238E27FC236}">
              <a16:creationId xmlns:a16="http://schemas.microsoft.com/office/drawing/2014/main" id="{00000000-0008-0000-0000-000029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554" name="Text Box 191">
          <a:extLst>
            <a:ext uri="{FF2B5EF4-FFF2-40B4-BE49-F238E27FC236}">
              <a16:creationId xmlns:a16="http://schemas.microsoft.com/office/drawing/2014/main" id="{00000000-0008-0000-0000-00002A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555" name="Text Box 191">
          <a:extLst>
            <a:ext uri="{FF2B5EF4-FFF2-40B4-BE49-F238E27FC236}">
              <a16:creationId xmlns:a16="http://schemas.microsoft.com/office/drawing/2014/main" id="{00000000-0008-0000-0000-00002B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556" name="Text Box 191">
          <a:extLst>
            <a:ext uri="{FF2B5EF4-FFF2-40B4-BE49-F238E27FC236}">
              <a16:creationId xmlns:a16="http://schemas.microsoft.com/office/drawing/2014/main" id="{00000000-0008-0000-0000-00002C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557" name="Text Box 191">
          <a:extLst>
            <a:ext uri="{FF2B5EF4-FFF2-40B4-BE49-F238E27FC236}">
              <a16:creationId xmlns:a16="http://schemas.microsoft.com/office/drawing/2014/main" id="{00000000-0008-0000-0000-00002D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558" name="Text Box 191">
          <a:extLst>
            <a:ext uri="{FF2B5EF4-FFF2-40B4-BE49-F238E27FC236}">
              <a16:creationId xmlns:a16="http://schemas.microsoft.com/office/drawing/2014/main" id="{00000000-0008-0000-0000-00002E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559" name="Text Box 191">
          <a:extLst>
            <a:ext uri="{FF2B5EF4-FFF2-40B4-BE49-F238E27FC236}">
              <a16:creationId xmlns:a16="http://schemas.microsoft.com/office/drawing/2014/main" id="{00000000-0008-0000-0000-00002F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560" name="Text Box 191">
          <a:extLst>
            <a:ext uri="{FF2B5EF4-FFF2-40B4-BE49-F238E27FC236}">
              <a16:creationId xmlns:a16="http://schemas.microsoft.com/office/drawing/2014/main" id="{00000000-0008-0000-0000-000030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561" name="Text Box 191">
          <a:extLst>
            <a:ext uri="{FF2B5EF4-FFF2-40B4-BE49-F238E27FC236}">
              <a16:creationId xmlns:a16="http://schemas.microsoft.com/office/drawing/2014/main" id="{00000000-0008-0000-0000-000031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562" name="Text Box 191">
          <a:extLst>
            <a:ext uri="{FF2B5EF4-FFF2-40B4-BE49-F238E27FC236}">
              <a16:creationId xmlns:a16="http://schemas.microsoft.com/office/drawing/2014/main" id="{00000000-0008-0000-0000-000032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563" name="Text Box 191">
          <a:extLst>
            <a:ext uri="{FF2B5EF4-FFF2-40B4-BE49-F238E27FC236}">
              <a16:creationId xmlns:a16="http://schemas.microsoft.com/office/drawing/2014/main" id="{00000000-0008-0000-0000-000033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564" name="Text Box 191">
          <a:extLst>
            <a:ext uri="{FF2B5EF4-FFF2-40B4-BE49-F238E27FC236}">
              <a16:creationId xmlns:a16="http://schemas.microsoft.com/office/drawing/2014/main" id="{00000000-0008-0000-0000-000034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565" name="Text Box 191">
          <a:extLst>
            <a:ext uri="{FF2B5EF4-FFF2-40B4-BE49-F238E27FC236}">
              <a16:creationId xmlns:a16="http://schemas.microsoft.com/office/drawing/2014/main" id="{00000000-0008-0000-0000-000035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566" name="Text Box 191">
          <a:extLst>
            <a:ext uri="{FF2B5EF4-FFF2-40B4-BE49-F238E27FC236}">
              <a16:creationId xmlns:a16="http://schemas.microsoft.com/office/drawing/2014/main" id="{00000000-0008-0000-0000-000036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567" name="Text Box 191">
          <a:extLst>
            <a:ext uri="{FF2B5EF4-FFF2-40B4-BE49-F238E27FC236}">
              <a16:creationId xmlns:a16="http://schemas.microsoft.com/office/drawing/2014/main" id="{00000000-0008-0000-0000-000037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568" name="Text Box 191">
          <a:extLst>
            <a:ext uri="{FF2B5EF4-FFF2-40B4-BE49-F238E27FC236}">
              <a16:creationId xmlns:a16="http://schemas.microsoft.com/office/drawing/2014/main" id="{00000000-0008-0000-0000-000038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569" name="Text Box 191">
          <a:extLst>
            <a:ext uri="{FF2B5EF4-FFF2-40B4-BE49-F238E27FC236}">
              <a16:creationId xmlns:a16="http://schemas.microsoft.com/office/drawing/2014/main" id="{00000000-0008-0000-0000-000039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570" name="Text Box 191">
          <a:extLst>
            <a:ext uri="{FF2B5EF4-FFF2-40B4-BE49-F238E27FC236}">
              <a16:creationId xmlns:a16="http://schemas.microsoft.com/office/drawing/2014/main" id="{00000000-0008-0000-0000-00003A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571" name="Text Box 191">
          <a:extLst>
            <a:ext uri="{FF2B5EF4-FFF2-40B4-BE49-F238E27FC236}">
              <a16:creationId xmlns:a16="http://schemas.microsoft.com/office/drawing/2014/main" id="{00000000-0008-0000-0000-00003B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572" name="Text Box 191">
          <a:extLst>
            <a:ext uri="{FF2B5EF4-FFF2-40B4-BE49-F238E27FC236}">
              <a16:creationId xmlns:a16="http://schemas.microsoft.com/office/drawing/2014/main" id="{00000000-0008-0000-0000-00003C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573" name="Text Box 191">
          <a:extLst>
            <a:ext uri="{FF2B5EF4-FFF2-40B4-BE49-F238E27FC236}">
              <a16:creationId xmlns:a16="http://schemas.microsoft.com/office/drawing/2014/main" id="{00000000-0008-0000-0000-00003D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574" name="Text Box 191">
          <a:extLst>
            <a:ext uri="{FF2B5EF4-FFF2-40B4-BE49-F238E27FC236}">
              <a16:creationId xmlns:a16="http://schemas.microsoft.com/office/drawing/2014/main" id="{00000000-0008-0000-0000-00003E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575" name="Text Box 191">
          <a:extLst>
            <a:ext uri="{FF2B5EF4-FFF2-40B4-BE49-F238E27FC236}">
              <a16:creationId xmlns:a16="http://schemas.microsoft.com/office/drawing/2014/main" id="{00000000-0008-0000-0000-00003F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576" name="Text Box 191">
          <a:extLst>
            <a:ext uri="{FF2B5EF4-FFF2-40B4-BE49-F238E27FC236}">
              <a16:creationId xmlns:a16="http://schemas.microsoft.com/office/drawing/2014/main" id="{00000000-0008-0000-0000-000040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577" name="Text Box 191">
          <a:extLst>
            <a:ext uri="{FF2B5EF4-FFF2-40B4-BE49-F238E27FC236}">
              <a16:creationId xmlns:a16="http://schemas.microsoft.com/office/drawing/2014/main" id="{00000000-0008-0000-0000-000041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578" name="Text Box 191">
          <a:extLst>
            <a:ext uri="{FF2B5EF4-FFF2-40B4-BE49-F238E27FC236}">
              <a16:creationId xmlns:a16="http://schemas.microsoft.com/office/drawing/2014/main" id="{00000000-0008-0000-0000-000042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579" name="Text Box 191">
          <a:extLst>
            <a:ext uri="{FF2B5EF4-FFF2-40B4-BE49-F238E27FC236}">
              <a16:creationId xmlns:a16="http://schemas.microsoft.com/office/drawing/2014/main" id="{00000000-0008-0000-0000-000043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580" name="Text Box 191">
          <a:extLst>
            <a:ext uri="{FF2B5EF4-FFF2-40B4-BE49-F238E27FC236}">
              <a16:creationId xmlns:a16="http://schemas.microsoft.com/office/drawing/2014/main" id="{00000000-0008-0000-0000-000044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581" name="Text Box 191">
          <a:extLst>
            <a:ext uri="{FF2B5EF4-FFF2-40B4-BE49-F238E27FC236}">
              <a16:creationId xmlns:a16="http://schemas.microsoft.com/office/drawing/2014/main" id="{00000000-0008-0000-0000-000045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582" name="Text Box 191">
          <a:extLst>
            <a:ext uri="{FF2B5EF4-FFF2-40B4-BE49-F238E27FC236}">
              <a16:creationId xmlns:a16="http://schemas.microsoft.com/office/drawing/2014/main" id="{00000000-0008-0000-0000-000046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583" name="Text Box 191">
          <a:extLst>
            <a:ext uri="{FF2B5EF4-FFF2-40B4-BE49-F238E27FC236}">
              <a16:creationId xmlns:a16="http://schemas.microsoft.com/office/drawing/2014/main" id="{00000000-0008-0000-0000-000047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584" name="Text Box 191">
          <a:extLst>
            <a:ext uri="{FF2B5EF4-FFF2-40B4-BE49-F238E27FC236}">
              <a16:creationId xmlns:a16="http://schemas.microsoft.com/office/drawing/2014/main" id="{00000000-0008-0000-0000-000048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585" name="Text Box 191">
          <a:extLst>
            <a:ext uri="{FF2B5EF4-FFF2-40B4-BE49-F238E27FC236}">
              <a16:creationId xmlns:a16="http://schemas.microsoft.com/office/drawing/2014/main" id="{00000000-0008-0000-0000-000049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586" name="Text Box 191">
          <a:extLst>
            <a:ext uri="{FF2B5EF4-FFF2-40B4-BE49-F238E27FC236}">
              <a16:creationId xmlns:a16="http://schemas.microsoft.com/office/drawing/2014/main" id="{00000000-0008-0000-0000-00004A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587" name="Text Box 191">
          <a:extLst>
            <a:ext uri="{FF2B5EF4-FFF2-40B4-BE49-F238E27FC236}">
              <a16:creationId xmlns:a16="http://schemas.microsoft.com/office/drawing/2014/main" id="{00000000-0008-0000-0000-00004B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588" name="Text Box 191">
          <a:extLst>
            <a:ext uri="{FF2B5EF4-FFF2-40B4-BE49-F238E27FC236}">
              <a16:creationId xmlns:a16="http://schemas.microsoft.com/office/drawing/2014/main" id="{00000000-0008-0000-0000-00004C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589" name="Text Box 191">
          <a:extLst>
            <a:ext uri="{FF2B5EF4-FFF2-40B4-BE49-F238E27FC236}">
              <a16:creationId xmlns:a16="http://schemas.microsoft.com/office/drawing/2014/main" id="{00000000-0008-0000-0000-00004D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590" name="Text Box 191">
          <a:extLst>
            <a:ext uri="{FF2B5EF4-FFF2-40B4-BE49-F238E27FC236}">
              <a16:creationId xmlns:a16="http://schemas.microsoft.com/office/drawing/2014/main" id="{00000000-0008-0000-0000-00004E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591" name="Text Box 191">
          <a:extLst>
            <a:ext uri="{FF2B5EF4-FFF2-40B4-BE49-F238E27FC236}">
              <a16:creationId xmlns:a16="http://schemas.microsoft.com/office/drawing/2014/main" id="{00000000-0008-0000-0000-00004F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592" name="Text Box 191">
          <a:extLst>
            <a:ext uri="{FF2B5EF4-FFF2-40B4-BE49-F238E27FC236}">
              <a16:creationId xmlns:a16="http://schemas.microsoft.com/office/drawing/2014/main" id="{00000000-0008-0000-0000-000050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593" name="Text Box 191">
          <a:extLst>
            <a:ext uri="{FF2B5EF4-FFF2-40B4-BE49-F238E27FC236}">
              <a16:creationId xmlns:a16="http://schemas.microsoft.com/office/drawing/2014/main" id="{00000000-0008-0000-0000-000051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594" name="Text Box 191">
          <a:extLst>
            <a:ext uri="{FF2B5EF4-FFF2-40B4-BE49-F238E27FC236}">
              <a16:creationId xmlns:a16="http://schemas.microsoft.com/office/drawing/2014/main" id="{00000000-0008-0000-0000-000052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595" name="Text Box 191">
          <a:extLst>
            <a:ext uri="{FF2B5EF4-FFF2-40B4-BE49-F238E27FC236}">
              <a16:creationId xmlns:a16="http://schemas.microsoft.com/office/drawing/2014/main" id="{00000000-0008-0000-0000-000053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596" name="Text Box 191">
          <a:extLst>
            <a:ext uri="{FF2B5EF4-FFF2-40B4-BE49-F238E27FC236}">
              <a16:creationId xmlns:a16="http://schemas.microsoft.com/office/drawing/2014/main" id="{00000000-0008-0000-0000-000054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597" name="Text Box 191">
          <a:extLst>
            <a:ext uri="{FF2B5EF4-FFF2-40B4-BE49-F238E27FC236}">
              <a16:creationId xmlns:a16="http://schemas.microsoft.com/office/drawing/2014/main" id="{00000000-0008-0000-0000-000055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598" name="Text Box 191">
          <a:extLst>
            <a:ext uri="{FF2B5EF4-FFF2-40B4-BE49-F238E27FC236}">
              <a16:creationId xmlns:a16="http://schemas.microsoft.com/office/drawing/2014/main" id="{00000000-0008-0000-0000-000056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599" name="Text Box 191">
          <a:extLst>
            <a:ext uri="{FF2B5EF4-FFF2-40B4-BE49-F238E27FC236}">
              <a16:creationId xmlns:a16="http://schemas.microsoft.com/office/drawing/2014/main" id="{00000000-0008-0000-0000-000057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600" name="Text Box 191">
          <a:extLst>
            <a:ext uri="{FF2B5EF4-FFF2-40B4-BE49-F238E27FC236}">
              <a16:creationId xmlns:a16="http://schemas.microsoft.com/office/drawing/2014/main" id="{00000000-0008-0000-0000-000058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601" name="Text Box 191">
          <a:extLst>
            <a:ext uri="{FF2B5EF4-FFF2-40B4-BE49-F238E27FC236}">
              <a16:creationId xmlns:a16="http://schemas.microsoft.com/office/drawing/2014/main" id="{00000000-0008-0000-0000-000059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602" name="Text Box 191">
          <a:extLst>
            <a:ext uri="{FF2B5EF4-FFF2-40B4-BE49-F238E27FC236}">
              <a16:creationId xmlns:a16="http://schemas.microsoft.com/office/drawing/2014/main" id="{00000000-0008-0000-0000-00005A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603" name="Text Box 191">
          <a:extLst>
            <a:ext uri="{FF2B5EF4-FFF2-40B4-BE49-F238E27FC236}">
              <a16:creationId xmlns:a16="http://schemas.microsoft.com/office/drawing/2014/main" id="{00000000-0008-0000-0000-00005B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604" name="Text Box 191">
          <a:extLst>
            <a:ext uri="{FF2B5EF4-FFF2-40B4-BE49-F238E27FC236}">
              <a16:creationId xmlns:a16="http://schemas.microsoft.com/office/drawing/2014/main" id="{00000000-0008-0000-0000-00005C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605" name="Text Box 191">
          <a:extLst>
            <a:ext uri="{FF2B5EF4-FFF2-40B4-BE49-F238E27FC236}">
              <a16:creationId xmlns:a16="http://schemas.microsoft.com/office/drawing/2014/main" id="{00000000-0008-0000-0000-00005D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606" name="Text Box 191">
          <a:extLst>
            <a:ext uri="{FF2B5EF4-FFF2-40B4-BE49-F238E27FC236}">
              <a16:creationId xmlns:a16="http://schemas.microsoft.com/office/drawing/2014/main" id="{00000000-0008-0000-0000-00005E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607" name="Text Box 191">
          <a:extLst>
            <a:ext uri="{FF2B5EF4-FFF2-40B4-BE49-F238E27FC236}">
              <a16:creationId xmlns:a16="http://schemas.microsoft.com/office/drawing/2014/main" id="{00000000-0008-0000-0000-00005F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608" name="Text Box 191">
          <a:extLst>
            <a:ext uri="{FF2B5EF4-FFF2-40B4-BE49-F238E27FC236}">
              <a16:creationId xmlns:a16="http://schemas.microsoft.com/office/drawing/2014/main" id="{00000000-0008-0000-0000-000060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609" name="Text Box 191">
          <a:extLst>
            <a:ext uri="{FF2B5EF4-FFF2-40B4-BE49-F238E27FC236}">
              <a16:creationId xmlns:a16="http://schemas.microsoft.com/office/drawing/2014/main" id="{00000000-0008-0000-0000-000061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610" name="Text Box 191">
          <a:extLst>
            <a:ext uri="{FF2B5EF4-FFF2-40B4-BE49-F238E27FC236}">
              <a16:creationId xmlns:a16="http://schemas.microsoft.com/office/drawing/2014/main" id="{00000000-0008-0000-0000-000062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611" name="Text Box 191">
          <a:extLst>
            <a:ext uri="{FF2B5EF4-FFF2-40B4-BE49-F238E27FC236}">
              <a16:creationId xmlns:a16="http://schemas.microsoft.com/office/drawing/2014/main" id="{00000000-0008-0000-0000-000063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612" name="Text Box 191">
          <a:extLst>
            <a:ext uri="{FF2B5EF4-FFF2-40B4-BE49-F238E27FC236}">
              <a16:creationId xmlns:a16="http://schemas.microsoft.com/office/drawing/2014/main" id="{00000000-0008-0000-0000-000064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613" name="Text Box 191">
          <a:extLst>
            <a:ext uri="{FF2B5EF4-FFF2-40B4-BE49-F238E27FC236}">
              <a16:creationId xmlns:a16="http://schemas.microsoft.com/office/drawing/2014/main" id="{00000000-0008-0000-0000-000065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614" name="Text Box 191">
          <a:extLst>
            <a:ext uri="{FF2B5EF4-FFF2-40B4-BE49-F238E27FC236}">
              <a16:creationId xmlns:a16="http://schemas.microsoft.com/office/drawing/2014/main" id="{00000000-0008-0000-0000-000066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615" name="Text Box 191">
          <a:extLst>
            <a:ext uri="{FF2B5EF4-FFF2-40B4-BE49-F238E27FC236}">
              <a16:creationId xmlns:a16="http://schemas.microsoft.com/office/drawing/2014/main" id="{00000000-0008-0000-0000-000067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616" name="Text Box 191">
          <a:extLst>
            <a:ext uri="{FF2B5EF4-FFF2-40B4-BE49-F238E27FC236}">
              <a16:creationId xmlns:a16="http://schemas.microsoft.com/office/drawing/2014/main" id="{00000000-0008-0000-0000-000068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617" name="Text Box 191">
          <a:extLst>
            <a:ext uri="{FF2B5EF4-FFF2-40B4-BE49-F238E27FC236}">
              <a16:creationId xmlns:a16="http://schemas.microsoft.com/office/drawing/2014/main" id="{00000000-0008-0000-0000-000069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618" name="Text Box 191">
          <a:extLst>
            <a:ext uri="{FF2B5EF4-FFF2-40B4-BE49-F238E27FC236}">
              <a16:creationId xmlns:a16="http://schemas.microsoft.com/office/drawing/2014/main" id="{00000000-0008-0000-0000-00006A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619" name="Text Box 191">
          <a:extLst>
            <a:ext uri="{FF2B5EF4-FFF2-40B4-BE49-F238E27FC236}">
              <a16:creationId xmlns:a16="http://schemas.microsoft.com/office/drawing/2014/main" id="{00000000-0008-0000-0000-00006B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620" name="Text Box 191">
          <a:extLst>
            <a:ext uri="{FF2B5EF4-FFF2-40B4-BE49-F238E27FC236}">
              <a16:creationId xmlns:a16="http://schemas.microsoft.com/office/drawing/2014/main" id="{00000000-0008-0000-0000-00006C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621" name="Text Box 191">
          <a:extLst>
            <a:ext uri="{FF2B5EF4-FFF2-40B4-BE49-F238E27FC236}">
              <a16:creationId xmlns:a16="http://schemas.microsoft.com/office/drawing/2014/main" id="{00000000-0008-0000-0000-00006D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622" name="Text Box 191">
          <a:extLst>
            <a:ext uri="{FF2B5EF4-FFF2-40B4-BE49-F238E27FC236}">
              <a16:creationId xmlns:a16="http://schemas.microsoft.com/office/drawing/2014/main" id="{00000000-0008-0000-0000-00006E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623" name="Text Box 191">
          <a:extLst>
            <a:ext uri="{FF2B5EF4-FFF2-40B4-BE49-F238E27FC236}">
              <a16:creationId xmlns:a16="http://schemas.microsoft.com/office/drawing/2014/main" id="{00000000-0008-0000-0000-00006F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624" name="Text Box 191">
          <a:extLst>
            <a:ext uri="{FF2B5EF4-FFF2-40B4-BE49-F238E27FC236}">
              <a16:creationId xmlns:a16="http://schemas.microsoft.com/office/drawing/2014/main" id="{00000000-0008-0000-0000-000070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625" name="Text Box 191">
          <a:extLst>
            <a:ext uri="{FF2B5EF4-FFF2-40B4-BE49-F238E27FC236}">
              <a16:creationId xmlns:a16="http://schemas.microsoft.com/office/drawing/2014/main" id="{00000000-0008-0000-0000-000071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626" name="Text Box 191">
          <a:extLst>
            <a:ext uri="{FF2B5EF4-FFF2-40B4-BE49-F238E27FC236}">
              <a16:creationId xmlns:a16="http://schemas.microsoft.com/office/drawing/2014/main" id="{00000000-0008-0000-0000-000072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627" name="Text Box 191">
          <a:extLst>
            <a:ext uri="{FF2B5EF4-FFF2-40B4-BE49-F238E27FC236}">
              <a16:creationId xmlns:a16="http://schemas.microsoft.com/office/drawing/2014/main" id="{00000000-0008-0000-0000-000073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628" name="Text Box 191">
          <a:extLst>
            <a:ext uri="{FF2B5EF4-FFF2-40B4-BE49-F238E27FC236}">
              <a16:creationId xmlns:a16="http://schemas.microsoft.com/office/drawing/2014/main" id="{00000000-0008-0000-0000-000074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629" name="Text Box 191">
          <a:extLst>
            <a:ext uri="{FF2B5EF4-FFF2-40B4-BE49-F238E27FC236}">
              <a16:creationId xmlns:a16="http://schemas.microsoft.com/office/drawing/2014/main" id="{00000000-0008-0000-0000-000075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630" name="Text Box 191">
          <a:extLst>
            <a:ext uri="{FF2B5EF4-FFF2-40B4-BE49-F238E27FC236}">
              <a16:creationId xmlns:a16="http://schemas.microsoft.com/office/drawing/2014/main" id="{00000000-0008-0000-0000-000076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631" name="Text Box 191">
          <a:extLst>
            <a:ext uri="{FF2B5EF4-FFF2-40B4-BE49-F238E27FC236}">
              <a16:creationId xmlns:a16="http://schemas.microsoft.com/office/drawing/2014/main" id="{00000000-0008-0000-0000-000077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632" name="Text Box 191">
          <a:extLst>
            <a:ext uri="{FF2B5EF4-FFF2-40B4-BE49-F238E27FC236}">
              <a16:creationId xmlns:a16="http://schemas.microsoft.com/office/drawing/2014/main" id="{00000000-0008-0000-0000-000078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633" name="Text Box 191">
          <a:extLst>
            <a:ext uri="{FF2B5EF4-FFF2-40B4-BE49-F238E27FC236}">
              <a16:creationId xmlns:a16="http://schemas.microsoft.com/office/drawing/2014/main" id="{00000000-0008-0000-0000-000079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634" name="Text Box 191">
          <a:extLst>
            <a:ext uri="{FF2B5EF4-FFF2-40B4-BE49-F238E27FC236}">
              <a16:creationId xmlns:a16="http://schemas.microsoft.com/office/drawing/2014/main" id="{00000000-0008-0000-0000-00007A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635" name="Text Box 191">
          <a:extLst>
            <a:ext uri="{FF2B5EF4-FFF2-40B4-BE49-F238E27FC236}">
              <a16:creationId xmlns:a16="http://schemas.microsoft.com/office/drawing/2014/main" id="{00000000-0008-0000-0000-00007B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636" name="Text Box 191">
          <a:extLst>
            <a:ext uri="{FF2B5EF4-FFF2-40B4-BE49-F238E27FC236}">
              <a16:creationId xmlns:a16="http://schemas.microsoft.com/office/drawing/2014/main" id="{00000000-0008-0000-0000-00007C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637" name="Text Box 191">
          <a:extLst>
            <a:ext uri="{FF2B5EF4-FFF2-40B4-BE49-F238E27FC236}">
              <a16:creationId xmlns:a16="http://schemas.microsoft.com/office/drawing/2014/main" id="{00000000-0008-0000-0000-00007D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638" name="Text Box 191">
          <a:extLst>
            <a:ext uri="{FF2B5EF4-FFF2-40B4-BE49-F238E27FC236}">
              <a16:creationId xmlns:a16="http://schemas.microsoft.com/office/drawing/2014/main" id="{00000000-0008-0000-0000-00007E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639" name="Text Box 191">
          <a:extLst>
            <a:ext uri="{FF2B5EF4-FFF2-40B4-BE49-F238E27FC236}">
              <a16:creationId xmlns:a16="http://schemas.microsoft.com/office/drawing/2014/main" id="{00000000-0008-0000-0000-00007F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640" name="Text Box 191">
          <a:extLst>
            <a:ext uri="{FF2B5EF4-FFF2-40B4-BE49-F238E27FC236}">
              <a16:creationId xmlns:a16="http://schemas.microsoft.com/office/drawing/2014/main" id="{00000000-0008-0000-0000-000080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641" name="Text Box 191">
          <a:extLst>
            <a:ext uri="{FF2B5EF4-FFF2-40B4-BE49-F238E27FC236}">
              <a16:creationId xmlns:a16="http://schemas.microsoft.com/office/drawing/2014/main" id="{00000000-0008-0000-0000-000081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642" name="Text Box 191">
          <a:extLst>
            <a:ext uri="{FF2B5EF4-FFF2-40B4-BE49-F238E27FC236}">
              <a16:creationId xmlns:a16="http://schemas.microsoft.com/office/drawing/2014/main" id="{00000000-0008-0000-0000-000082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643" name="Text Box 191">
          <a:extLst>
            <a:ext uri="{FF2B5EF4-FFF2-40B4-BE49-F238E27FC236}">
              <a16:creationId xmlns:a16="http://schemas.microsoft.com/office/drawing/2014/main" id="{00000000-0008-0000-0000-000083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644" name="Text Box 191">
          <a:extLst>
            <a:ext uri="{FF2B5EF4-FFF2-40B4-BE49-F238E27FC236}">
              <a16:creationId xmlns:a16="http://schemas.microsoft.com/office/drawing/2014/main" id="{00000000-0008-0000-0000-000084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645" name="Text Box 191">
          <a:extLst>
            <a:ext uri="{FF2B5EF4-FFF2-40B4-BE49-F238E27FC236}">
              <a16:creationId xmlns:a16="http://schemas.microsoft.com/office/drawing/2014/main" id="{00000000-0008-0000-0000-000085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646" name="Text Box 191">
          <a:extLst>
            <a:ext uri="{FF2B5EF4-FFF2-40B4-BE49-F238E27FC236}">
              <a16:creationId xmlns:a16="http://schemas.microsoft.com/office/drawing/2014/main" id="{00000000-0008-0000-0000-000086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647" name="Text Box 191">
          <a:extLst>
            <a:ext uri="{FF2B5EF4-FFF2-40B4-BE49-F238E27FC236}">
              <a16:creationId xmlns:a16="http://schemas.microsoft.com/office/drawing/2014/main" id="{00000000-0008-0000-0000-000087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648" name="Text Box 191">
          <a:extLst>
            <a:ext uri="{FF2B5EF4-FFF2-40B4-BE49-F238E27FC236}">
              <a16:creationId xmlns:a16="http://schemas.microsoft.com/office/drawing/2014/main" id="{00000000-0008-0000-0000-000088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649" name="Text Box 191">
          <a:extLst>
            <a:ext uri="{FF2B5EF4-FFF2-40B4-BE49-F238E27FC236}">
              <a16:creationId xmlns:a16="http://schemas.microsoft.com/office/drawing/2014/main" id="{00000000-0008-0000-0000-000089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650" name="Text Box 191">
          <a:extLst>
            <a:ext uri="{FF2B5EF4-FFF2-40B4-BE49-F238E27FC236}">
              <a16:creationId xmlns:a16="http://schemas.microsoft.com/office/drawing/2014/main" id="{00000000-0008-0000-0000-00008A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651" name="Text Box 191">
          <a:extLst>
            <a:ext uri="{FF2B5EF4-FFF2-40B4-BE49-F238E27FC236}">
              <a16:creationId xmlns:a16="http://schemas.microsoft.com/office/drawing/2014/main" id="{00000000-0008-0000-0000-00008B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652" name="Text Box 191">
          <a:extLst>
            <a:ext uri="{FF2B5EF4-FFF2-40B4-BE49-F238E27FC236}">
              <a16:creationId xmlns:a16="http://schemas.microsoft.com/office/drawing/2014/main" id="{00000000-0008-0000-0000-00008C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653" name="Text Box 191">
          <a:extLst>
            <a:ext uri="{FF2B5EF4-FFF2-40B4-BE49-F238E27FC236}">
              <a16:creationId xmlns:a16="http://schemas.microsoft.com/office/drawing/2014/main" id="{00000000-0008-0000-0000-00008D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654" name="Text Box 191">
          <a:extLst>
            <a:ext uri="{FF2B5EF4-FFF2-40B4-BE49-F238E27FC236}">
              <a16:creationId xmlns:a16="http://schemas.microsoft.com/office/drawing/2014/main" id="{00000000-0008-0000-0000-00008E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655" name="Text Box 191">
          <a:extLst>
            <a:ext uri="{FF2B5EF4-FFF2-40B4-BE49-F238E27FC236}">
              <a16:creationId xmlns:a16="http://schemas.microsoft.com/office/drawing/2014/main" id="{00000000-0008-0000-0000-00008F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656" name="Text Box 191">
          <a:extLst>
            <a:ext uri="{FF2B5EF4-FFF2-40B4-BE49-F238E27FC236}">
              <a16:creationId xmlns:a16="http://schemas.microsoft.com/office/drawing/2014/main" id="{00000000-0008-0000-0000-000090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657" name="Text Box 191">
          <a:extLst>
            <a:ext uri="{FF2B5EF4-FFF2-40B4-BE49-F238E27FC236}">
              <a16:creationId xmlns:a16="http://schemas.microsoft.com/office/drawing/2014/main" id="{00000000-0008-0000-0000-000091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658" name="Text Box 191">
          <a:extLst>
            <a:ext uri="{FF2B5EF4-FFF2-40B4-BE49-F238E27FC236}">
              <a16:creationId xmlns:a16="http://schemas.microsoft.com/office/drawing/2014/main" id="{00000000-0008-0000-0000-000092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659" name="Text Box 191">
          <a:extLst>
            <a:ext uri="{FF2B5EF4-FFF2-40B4-BE49-F238E27FC236}">
              <a16:creationId xmlns:a16="http://schemas.microsoft.com/office/drawing/2014/main" id="{00000000-0008-0000-0000-000093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660" name="Text Box 191">
          <a:extLst>
            <a:ext uri="{FF2B5EF4-FFF2-40B4-BE49-F238E27FC236}">
              <a16:creationId xmlns:a16="http://schemas.microsoft.com/office/drawing/2014/main" id="{00000000-0008-0000-0000-000094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661" name="Text Box 191">
          <a:extLst>
            <a:ext uri="{FF2B5EF4-FFF2-40B4-BE49-F238E27FC236}">
              <a16:creationId xmlns:a16="http://schemas.microsoft.com/office/drawing/2014/main" id="{00000000-0008-0000-0000-000095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662" name="Text Box 191">
          <a:extLst>
            <a:ext uri="{FF2B5EF4-FFF2-40B4-BE49-F238E27FC236}">
              <a16:creationId xmlns:a16="http://schemas.microsoft.com/office/drawing/2014/main" id="{00000000-0008-0000-0000-000096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663" name="Text Box 191">
          <a:extLst>
            <a:ext uri="{FF2B5EF4-FFF2-40B4-BE49-F238E27FC236}">
              <a16:creationId xmlns:a16="http://schemas.microsoft.com/office/drawing/2014/main" id="{00000000-0008-0000-0000-000097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664" name="Text Box 191">
          <a:extLst>
            <a:ext uri="{FF2B5EF4-FFF2-40B4-BE49-F238E27FC236}">
              <a16:creationId xmlns:a16="http://schemas.microsoft.com/office/drawing/2014/main" id="{00000000-0008-0000-0000-000098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665" name="Text Box 191">
          <a:extLst>
            <a:ext uri="{FF2B5EF4-FFF2-40B4-BE49-F238E27FC236}">
              <a16:creationId xmlns:a16="http://schemas.microsoft.com/office/drawing/2014/main" id="{00000000-0008-0000-0000-000099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666" name="Text Box 191">
          <a:extLst>
            <a:ext uri="{FF2B5EF4-FFF2-40B4-BE49-F238E27FC236}">
              <a16:creationId xmlns:a16="http://schemas.microsoft.com/office/drawing/2014/main" id="{00000000-0008-0000-0000-00009A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667" name="Text Box 191">
          <a:extLst>
            <a:ext uri="{FF2B5EF4-FFF2-40B4-BE49-F238E27FC236}">
              <a16:creationId xmlns:a16="http://schemas.microsoft.com/office/drawing/2014/main" id="{00000000-0008-0000-0000-00009B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668" name="Text Box 191">
          <a:extLst>
            <a:ext uri="{FF2B5EF4-FFF2-40B4-BE49-F238E27FC236}">
              <a16:creationId xmlns:a16="http://schemas.microsoft.com/office/drawing/2014/main" id="{00000000-0008-0000-0000-00009C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669" name="Text Box 191">
          <a:extLst>
            <a:ext uri="{FF2B5EF4-FFF2-40B4-BE49-F238E27FC236}">
              <a16:creationId xmlns:a16="http://schemas.microsoft.com/office/drawing/2014/main" id="{00000000-0008-0000-0000-00009D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670" name="Text Box 191">
          <a:extLst>
            <a:ext uri="{FF2B5EF4-FFF2-40B4-BE49-F238E27FC236}">
              <a16:creationId xmlns:a16="http://schemas.microsoft.com/office/drawing/2014/main" id="{00000000-0008-0000-0000-00009E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671" name="Text Box 191">
          <a:extLst>
            <a:ext uri="{FF2B5EF4-FFF2-40B4-BE49-F238E27FC236}">
              <a16:creationId xmlns:a16="http://schemas.microsoft.com/office/drawing/2014/main" id="{00000000-0008-0000-0000-00009F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672" name="Text Box 191">
          <a:extLst>
            <a:ext uri="{FF2B5EF4-FFF2-40B4-BE49-F238E27FC236}">
              <a16:creationId xmlns:a16="http://schemas.microsoft.com/office/drawing/2014/main" id="{00000000-0008-0000-0000-0000A0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673" name="Text Box 191">
          <a:extLst>
            <a:ext uri="{FF2B5EF4-FFF2-40B4-BE49-F238E27FC236}">
              <a16:creationId xmlns:a16="http://schemas.microsoft.com/office/drawing/2014/main" id="{00000000-0008-0000-0000-0000A1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674" name="Text Box 191">
          <a:extLst>
            <a:ext uri="{FF2B5EF4-FFF2-40B4-BE49-F238E27FC236}">
              <a16:creationId xmlns:a16="http://schemas.microsoft.com/office/drawing/2014/main" id="{00000000-0008-0000-0000-0000A2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675" name="Text Box 191">
          <a:extLst>
            <a:ext uri="{FF2B5EF4-FFF2-40B4-BE49-F238E27FC236}">
              <a16:creationId xmlns:a16="http://schemas.microsoft.com/office/drawing/2014/main" id="{00000000-0008-0000-0000-0000A3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676" name="Text Box 191">
          <a:extLst>
            <a:ext uri="{FF2B5EF4-FFF2-40B4-BE49-F238E27FC236}">
              <a16:creationId xmlns:a16="http://schemas.microsoft.com/office/drawing/2014/main" id="{00000000-0008-0000-0000-0000A4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677" name="Text Box 191">
          <a:extLst>
            <a:ext uri="{FF2B5EF4-FFF2-40B4-BE49-F238E27FC236}">
              <a16:creationId xmlns:a16="http://schemas.microsoft.com/office/drawing/2014/main" id="{00000000-0008-0000-0000-0000A5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678" name="Text Box 191">
          <a:extLst>
            <a:ext uri="{FF2B5EF4-FFF2-40B4-BE49-F238E27FC236}">
              <a16:creationId xmlns:a16="http://schemas.microsoft.com/office/drawing/2014/main" id="{00000000-0008-0000-0000-0000A6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679" name="Text Box 191">
          <a:extLst>
            <a:ext uri="{FF2B5EF4-FFF2-40B4-BE49-F238E27FC236}">
              <a16:creationId xmlns:a16="http://schemas.microsoft.com/office/drawing/2014/main" id="{00000000-0008-0000-0000-0000A7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680" name="Text Box 191">
          <a:extLst>
            <a:ext uri="{FF2B5EF4-FFF2-40B4-BE49-F238E27FC236}">
              <a16:creationId xmlns:a16="http://schemas.microsoft.com/office/drawing/2014/main" id="{00000000-0008-0000-0000-0000A8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681" name="Text Box 191">
          <a:extLst>
            <a:ext uri="{FF2B5EF4-FFF2-40B4-BE49-F238E27FC236}">
              <a16:creationId xmlns:a16="http://schemas.microsoft.com/office/drawing/2014/main" id="{00000000-0008-0000-0000-0000A9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682" name="Text Box 191">
          <a:extLst>
            <a:ext uri="{FF2B5EF4-FFF2-40B4-BE49-F238E27FC236}">
              <a16:creationId xmlns:a16="http://schemas.microsoft.com/office/drawing/2014/main" id="{00000000-0008-0000-0000-0000AA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683" name="Text Box 191">
          <a:extLst>
            <a:ext uri="{FF2B5EF4-FFF2-40B4-BE49-F238E27FC236}">
              <a16:creationId xmlns:a16="http://schemas.microsoft.com/office/drawing/2014/main" id="{00000000-0008-0000-0000-0000AB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684" name="Text Box 191">
          <a:extLst>
            <a:ext uri="{FF2B5EF4-FFF2-40B4-BE49-F238E27FC236}">
              <a16:creationId xmlns:a16="http://schemas.microsoft.com/office/drawing/2014/main" id="{00000000-0008-0000-0000-0000AC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685" name="Text Box 191">
          <a:extLst>
            <a:ext uri="{FF2B5EF4-FFF2-40B4-BE49-F238E27FC236}">
              <a16:creationId xmlns:a16="http://schemas.microsoft.com/office/drawing/2014/main" id="{00000000-0008-0000-0000-0000AD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686" name="Text Box 191">
          <a:extLst>
            <a:ext uri="{FF2B5EF4-FFF2-40B4-BE49-F238E27FC236}">
              <a16:creationId xmlns:a16="http://schemas.microsoft.com/office/drawing/2014/main" id="{00000000-0008-0000-0000-0000AE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687" name="Text Box 191">
          <a:extLst>
            <a:ext uri="{FF2B5EF4-FFF2-40B4-BE49-F238E27FC236}">
              <a16:creationId xmlns:a16="http://schemas.microsoft.com/office/drawing/2014/main" id="{00000000-0008-0000-0000-0000AF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688" name="Text Box 191">
          <a:extLst>
            <a:ext uri="{FF2B5EF4-FFF2-40B4-BE49-F238E27FC236}">
              <a16:creationId xmlns:a16="http://schemas.microsoft.com/office/drawing/2014/main" id="{00000000-0008-0000-0000-0000B0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689" name="Text Box 191">
          <a:extLst>
            <a:ext uri="{FF2B5EF4-FFF2-40B4-BE49-F238E27FC236}">
              <a16:creationId xmlns:a16="http://schemas.microsoft.com/office/drawing/2014/main" id="{00000000-0008-0000-0000-0000B1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690" name="Text Box 191">
          <a:extLst>
            <a:ext uri="{FF2B5EF4-FFF2-40B4-BE49-F238E27FC236}">
              <a16:creationId xmlns:a16="http://schemas.microsoft.com/office/drawing/2014/main" id="{00000000-0008-0000-0000-0000B2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691" name="Text Box 191">
          <a:extLst>
            <a:ext uri="{FF2B5EF4-FFF2-40B4-BE49-F238E27FC236}">
              <a16:creationId xmlns:a16="http://schemas.microsoft.com/office/drawing/2014/main" id="{00000000-0008-0000-0000-0000B3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692" name="Text Box 191">
          <a:extLst>
            <a:ext uri="{FF2B5EF4-FFF2-40B4-BE49-F238E27FC236}">
              <a16:creationId xmlns:a16="http://schemas.microsoft.com/office/drawing/2014/main" id="{00000000-0008-0000-0000-0000B4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693" name="Text Box 191">
          <a:extLst>
            <a:ext uri="{FF2B5EF4-FFF2-40B4-BE49-F238E27FC236}">
              <a16:creationId xmlns:a16="http://schemas.microsoft.com/office/drawing/2014/main" id="{00000000-0008-0000-0000-0000B5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694" name="Text Box 191">
          <a:extLst>
            <a:ext uri="{FF2B5EF4-FFF2-40B4-BE49-F238E27FC236}">
              <a16:creationId xmlns:a16="http://schemas.microsoft.com/office/drawing/2014/main" id="{00000000-0008-0000-0000-0000B6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695" name="Text Box 191">
          <a:extLst>
            <a:ext uri="{FF2B5EF4-FFF2-40B4-BE49-F238E27FC236}">
              <a16:creationId xmlns:a16="http://schemas.microsoft.com/office/drawing/2014/main" id="{00000000-0008-0000-0000-0000B7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696" name="Text Box 191">
          <a:extLst>
            <a:ext uri="{FF2B5EF4-FFF2-40B4-BE49-F238E27FC236}">
              <a16:creationId xmlns:a16="http://schemas.microsoft.com/office/drawing/2014/main" id="{00000000-0008-0000-0000-0000B8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697" name="Text Box 191">
          <a:extLst>
            <a:ext uri="{FF2B5EF4-FFF2-40B4-BE49-F238E27FC236}">
              <a16:creationId xmlns:a16="http://schemas.microsoft.com/office/drawing/2014/main" id="{00000000-0008-0000-0000-0000B9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698" name="Text Box 191">
          <a:extLst>
            <a:ext uri="{FF2B5EF4-FFF2-40B4-BE49-F238E27FC236}">
              <a16:creationId xmlns:a16="http://schemas.microsoft.com/office/drawing/2014/main" id="{00000000-0008-0000-0000-0000BA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699" name="Text Box 191">
          <a:extLst>
            <a:ext uri="{FF2B5EF4-FFF2-40B4-BE49-F238E27FC236}">
              <a16:creationId xmlns:a16="http://schemas.microsoft.com/office/drawing/2014/main" id="{00000000-0008-0000-0000-0000BB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700" name="Text Box 191">
          <a:extLst>
            <a:ext uri="{FF2B5EF4-FFF2-40B4-BE49-F238E27FC236}">
              <a16:creationId xmlns:a16="http://schemas.microsoft.com/office/drawing/2014/main" id="{00000000-0008-0000-0000-0000BC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701" name="Text Box 191">
          <a:extLst>
            <a:ext uri="{FF2B5EF4-FFF2-40B4-BE49-F238E27FC236}">
              <a16:creationId xmlns:a16="http://schemas.microsoft.com/office/drawing/2014/main" id="{00000000-0008-0000-0000-0000BD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702" name="Text Box 191">
          <a:extLst>
            <a:ext uri="{FF2B5EF4-FFF2-40B4-BE49-F238E27FC236}">
              <a16:creationId xmlns:a16="http://schemas.microsoft.com/office/drawing/2014/main" id="{00000000-0008-0000-0000-0000BE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703" name="Text Box 191">
          <a:extLst>
            <a:ext uri="{FF2B5EF4-FFF2-40B4-BE49-F238E27FC236}">
              <a16:creationId xmlns:a16="http://schemas.microsoft.com/office/drawing/2014/main" id="{00000000-0008-0000-0000-0000BF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704" name="Text Box 191">
          <a:extLst>
            <a:ext uri="{FF2B5EF4-FFF2-40B4-BE49-F238E27FC236}">
              <a16:creationId xmlns:a16="http://schemas.microsoft.com/office/drawing/2014/main" id="{00000000-0008-0000-0000-0000C0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705" name="Text Box 191">
          <a:extLst>
            <a:ext uri="{FF2B5EF4-FFF2-40B4-BE49-F238E27FC236}">
              <a16:creationId xmlns:a16="http://schemas.microsoft.com/office/drawing/2014/main" id="{00000000-0008-0000-0000-0000C1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706" name="Text Box 191">
          <a:extLst>
            <a:ext uri="{FF2B5EF4-FFF2-40B4-BE49-F238E27FC236}">
              <a16:creationId xmlns:a16="http://schemas.microsoft.com/office/drawing/2014/main" id="{00000000-0008-0000-0000-0000C2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707" name="Text Box 191">
          <a:extLst>
            <a:ext uri="{FF2B5EF4-FFF2-40B4-BE49-F238E27FC236}">
              <a16:creationId xmlns:a16="http://schemas.microsoft.com/office/drawing/2014/main" id="{00000000-0008-0000-0000-0000C3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708" name="Text Box 191">
          <a:extLst>
            <a:ext uri="{FF2B5EF4-FFF2-40B4-BE49-F238E27FC236}">
              <a16:creationId xmlns:a16="http://schemas.microsoft.com/office/drawing/2014/main" id="{00000000-0008-0000-0000-0000C4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709" name="Text Box 191">
          <a:extLst>
            <a:ext uri="{FF2B5EF4-FFF2-40B4-BE49-F238E27FC236}">
              <a16:creationId xmlns:a16="http://schemas.microsoft.com/office/drawing/2014/main" id="{00000000-0008-0000-0000-0000C5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710" name="Text Box 191">
          <a:extLst>
            <a:ext uri="{FF2B5EF4-FFF2-40B4-BE49-F238E27FC236}">
              <a16:creationId xmlns:a16="http://schemas.microsoft.com/office/drawing/2014/main" id="{00000000-0008-0000-0000-0000C6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711" name="Text Box 191">
          <a:extLst>
            <a:ext uri="{FF2B5EF4-FFF2-40B4-BE49-F238E27FC236}">
              <a16:creationId xmlns:a16="http://schemas.microsoft.com/office/drawing/2014/main" id="{00000000-0008-0000-0000-0000C7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712" name="Text Box 191">
          <a:extLst>
            <a:ext uri="{FF2B5EF4-FFF2-40B4-BE49-F238E27FC236}">
              <a16:creationId xmlns:a16="http://schemas.microsoft.com/office/drawing/2014/main" id="{00000000-0008-0000-0000-0000C8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713" name="Text Box 191">
          <a:extLst>
            <a:ext uri="{FF2B5EF4-FFF2-40B4-BE49-F238E27FC236}">
              <a16:creationId xmlns:a16="http://schemas.microsoft.com/office/drawing/2014/main" id="{00000000-0008-0000-0000-0000C9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714" name="Text Box 191">
          <a:extLst>
            <a:ext uri="{FF2B5EF4-FFF2-40B4-BE49-F238E27FC236}">
              <a16:creationId xmlns:a16="http://schemas.microsoft.com/office/drawing/2014/main" id="{00000000-0008-0000-0000-0000CA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715" name="Text Box 191">
          <a:extLst>
            <a:ext uri="{FF2B5EF4-FFF2-40B4-BE49-F238E27FC236}">
              <a16:creationId xmlns:a16="http://schemas.microsoft.com/office/drawing/2014/main" id="{00000000-0008-0000-0000-0000CB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716" name="Text Box 191">
          <a:extLst>
            <a:ext uri="{FF2B5EF4-FFF2-40B4-BE49-F238E27FC236}">
              <a16:creationId xmlns:a16="http://schemas.microsoft.com/office/drawing/2014/main" id="{00000000-0008-0000-0000-0000CC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717" name="Text Box 191">
          <a:extLst>
            <a:ext uri="{FF2B5EF4-FFF2-40B4-BE49-F238E27FC236}">
              <a16:creationId xmlns:a16="http://schemas.microsoft.com/office/drawing/2014/main" id="{00000000-0008-0000-0000-0000CD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718" name="Text Box 191">
          <a:extLst>
            <a:ext uri="{FF2B5EF4-FFF2-40B4-BE49-F238E27FC236}">
              <a16:creationId xmlns:a16="http://schemas.microsoft.com/office/drawing/2014/main" id="{00000000-0008-0000-0000-0000CE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719" name="Text Box 191">
          <a:extLst>
            <a:ext uri="{FF2B5EF4-FFF2-40B4-BE49-F238E27FC236}">
              <a16:creationId xmlns:a16="http://schemas.microsoft.com/office/drawing/2014/main" id="{00000000-0008-0000-0000-0000CF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720" name="Text Box 191">
          <a:extLst>
            <a:ext uri="{FF2B5EF4-FFF2-40B4-BE49-F238E27FC236}">
              <a16:creationId xmlns:a16="http://schemas.microsoft.com/office/drawing/2014/main" id="{00000000-0008-0000-0000-0000D0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721" name="Text Box 191">
          <a:extLst>
            <a:ext uri="{FF2B5EF4-FFF2-40B4-BE49-F238E27FC236}">
              <a16:creationId xmlns:a16="http://schemas.microsoft.com/office/drawing/2014/main" id="{00000000-0008-0000-0000-0000D1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722" name="Text Box 191">
          <a:extLst>
            <a:ext uri="{FF2B5EF4-FFF2-40B4-BE49-F238E27FC236}">
              <a16:creationId xmlns:a16="http://schemas.microsoft.com/office/drawing/2014/main" id="{00000000-0008-0000-0000-0000D2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723" name="Text Box 191">
          <a:extLst>
            <a:ext uri="{FF2B5EF4-FFF2-40B4-BE49-F238E27FC236}">
              <a16:creationId xmlns:a16="http://schemas.microsoft.com/office/drawing/2014/main" id="{00000000-0008-0000-0000-0000D3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724" name="Text Box 191">
          <a:extLst>
            <a:ext uri="{FF2B5EF4-FFF2-40B4-BE49-F238E27FC236}">
              <a16:creationId xmlns:a16="http://schemas.microsoft.com/office/drawing/2014/main" id="{00000000-0008-0000-0000-0000D4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725" name="Text Box 191">
          <a:extLst>
            <a:ext uri="{FF2B5EF4-FFF2-40B4-BE49-F238E27FC236}">
              <a16:creationId xmlns:a16="http://schemas.microsoft.com/office/drawing/2014/main" id="{00000000-0008-0000-0000-0000D5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726" name="Text Box 191">
          <a:extLst>
            <a:ext uri="{FF2B5EF4-FFF2-40B4-BE49-F238E27FC236}">
              <a16:creationId xmlns:a16="http://schemas.microsoft.com/office/drawing/2014/main" id="{00000000-0008-0000-0000-0000D6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727" name="Text Box 191">
          <a:extLst>
            <a:ext uri="{FF2B5EF4-FFF2-40B4-BE49-F238E27FC236}">
              <a16:creationId xmlns:a16="http://schemas.microsoft.com/office/drawing/2014/main" id="{00000000-0008-0000-0000-0000D7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728" name="Text Box 191">
          <a:extLst>
            <a:ext uri="{FF2B5EF4-FFF2-40B4-BE49-F238E27FC236}">
              <a16:creationId xmlns:a16="http://schemas.microsoft.com/office/drawing/2014/main" id="{00000000-0008-0000-0000-0000D8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729" name="Text Box 191">
          <a:extLst>
            <a:ext uri="{FF2B5EF4-FFF2-40B4-BE49-F238E27FC236}">
              <a16:creationId xmlns:a16="http://schemas.microsoft.com/office/drawing/2014/main" id="{00000000-0008-0000-0000-0000D9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730" name="Text Box 191">
          <a:extLst>
            <a:ext uri="{FF2B5EF4-FFF2-40B4-BE49-F238E27FC236}">
              <a16:creationId xmlns:a16="http://schemas.microsoft.com/office/drawing/2014/main" id="{00000000-0008-0000-0000-0000DA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731" name="Text Box 191">
          <a:extLst>
            <a:ext uri="{FF2B5EF4-FFF2-40B4-BE49-F238E27FC236}">
              <a16:creationId xmlns:a16="http://schemas.microsoft.com/office/drawing/2014/main" id="{00000000-0008-0000-0000-0000DB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732" name="Text Box 191">
          <a:extLst>
            <a:ext uri="{FF2B5EF4-FFF2-40B4-BE49-F238E27FC236}">
              <a16:creationId xmlns:a16="http://schemas.microsoft.com/office/drawing/2014/main" id="{00000000-0008-0000-0000-0000DC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733" name="Text Box 191">
          <a:extLst>
            <a:ext uri="{FF2B5EF4-FFF2-40B4-BE49-F238E27FC236}">
              <a16:creationId xmlns:a16="http://schemas.microsoft.com/office/drawing/2014/main" id="{00000000-0008-0000-0000-0000DD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734" name="Text Box 191">
          <a:extLst>
            <a:ext uri="{FF2B5EF4-FFF2-40B4-BE49-F238E27FC236}">
              <a16:creationId xmlns:a16="http://schemas.microsoft.com/office/drawing/2014/main" id="{00000000-0008-0000-0000-0000DE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735" name="Text Box 191">
          <a:extLst>
            <a:ext uri="{FF2B5EF4-FFF2-40B4-BE49-F238E27FC236}">
              <a16:creationId xmlns:a16="http://schemas.microsoft.com/office/drawing/2014/main" id="{00000000-0008-0000-0000-0000DF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736" name="Text Box 191">
          <a:extLst>
            <a:ext uri="{FF2B5EF4-FFF2-40B4-BE49-F238E27FC236}">
              <a16:creationId xmlns:a16="http://schemas.microsoft.com/office/drawing/2014/main" id="{00000000-0008-0000-0000-0000E0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737" name="Text Box 191">
          <a:extLst>
            <a:ext uri="{FF2B5EF4-FFF2-40B4-BE49-F238E27FC236}">
              <a16:creationId xmlns:a16="http://schemas.microsoft.com/office/drawing/2014/main" id="{00000000-0008-0000-0000-0000E1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738" name="Text Box 191">
          <a:extLst>
            <a:ext uri="{FF2B5EF4-FFF2-40B4-BE49-F238E27FC236}">
              <a16:creationId xmlns:a16="http://schemas.microsoft.com/office/drawing/2014/main" id="{00000000-0008-0000-0000-0000E2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739" name="Text Box 191">
          <a:extLst>
            <a:ext uri="{FF2B5EF4-FFF2-40B4-BE49-F238E27FC236}">
              <a16:creationId xmlns:a16="http://schemas.microsoft.com/office/drawing/2014/main" id="{00000000-0008-0000-0000-0000E3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740" name="Text Box 191">
          <a:extLst>
            <a:ext uri="{FF2B5EF4-FFF2-40B4-BE49-F238E27FC236}">
              <a16:creationId xmlns:a16="http://schemas.microsoft.com/office/drawing/2014/main" id="{00000000-0008-0000-0000-0000E4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741" name="Text Box 191">
          <a:extLst>
            <a:ext uri="{FF2B5EF4-FFF2-40B4-BE49-F238E27FC236}">
              <a16:creationId xmlns:a16="http://schemas.microsoft.com/office/drawing/2014/main" id="{00000000-0008-0000-0000-0000E5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742" name="Text Box 191">
          <a:extLst>
            <a:ext uri="{FF2B5EF4-FFF2-40B4-BE49-F238E27FC236}">
              <a16:creationId xmlns:a16="http://schemas.microsoft.com/office/drawing/2014/main" id="{00000000-0008-0000-0000-0000E6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743" name="Text Box 191">
          <a:extLst>
            <a:ext uri="{FF2B5EF4-FFF2-40B4-BE49-F238E27FC236}">
              <a16:creationId xmlns:a16="http://schemas.microsoft.com/office/drawing/2014/main" id="{00000000-0008-0000-0000-0000E7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744" name="Text Box 191">
          <a:extLst>
            <a:ext uri="{FF2B5EF4-FFF2-40B4-BE49-F238E27FC236}">
              <a16:creationId xmlns:a16="http://schemas.microsoft.com/office/drawing/2014/main" id="{00000000-0008-0000-0000-0000E8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745" name="Text Box 191">
          <a:extLst>
            <a:ext uri="{FF2B5EF4-FFF2-40B4-BE49-F238E27FC236}">
              <a16:creationId xmlns:a16="http://schemas.microsoft.com/office/drawing/2014/main" id="{00000000-0008-0000-0000-0000E9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746" name="Text Box 191">
          <a:extLst>
            <a:ext uri="{FF2B5EF4-FFF2-40B4-BE49-F238E27FC236}">
              <a16:creationId xmlns:a16="http://schemas.microsoft.com/office/drawing/2014/main" id="{00000000-0008-0000-0000-0000EA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747" name="Text Box 191">
          <a:extLst>
            <a:ext uri="{FF2B5EF4-FFF2-40B4-BE49-F238E27FC236}">
              <a16:creationId xmlns:a16="http://schemas.microsoft.com/office/drawing/2014/main" id="{00000000-0008-0000-0000-0000EB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748" name="Text Box 191">
          <a:extLst>
            <a:ext uri="{FF2B5EF4-FFF2-40B4-BE49-F238E27FC236}">
              <a16:creationId xmlns:a16="http://schemas.microsoft.com/office/drawing/2014/main" id="{00000000-0008-0000-0000-0000EC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749" name="Text Box 191">
          <a:extLst>
            <a:ext uri="{FF2B5EF4-FFF2-40B4-BE49-F238E27FC236}">
              <a16:creationId xmlns:a16="http://schemas.microsoft.com/office/drawing/2014/main" id="{00000000-0008-0000-0000-0000ED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750" name="Text Box 191">
          <a:extLst>
            <a:ext uri="{FF2B5EF4-FFF2-40B4-BE49-F238E27FC236}">
              <a16:creationId xmlns:a16="http://schemas.microsoft.com/office/drawing/2014/main" id="{00000000-0008-0000-0000-0000EE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751" name="Text Box 191">
          <a:extLst>
            <a:ext uri="{FF2B5EF4-FFF2-40B4-BE49-F238E27FC236}">
              <a16:creationId xmlns:a16="http://schemas.microsoft.com/office/drawing/2014/main" id="{00000000-0008-0000-0000-0000EF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752" name="Text Box 191">
          <a:extLst>
            <a:ext uri="{FF2B5EF4-FFF2-40B4-BE49-F238E27FC236}">
              <a16:creationId xmlns:a16="http://schemas.microsoft.com/office/drawing/2014/main" id="{00000000-0008-0000-0000-0000F0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753" name="Text Box 191">
          <a:extLst>
            <a:ext uri="{FF2B5EF4-FFF2-40B4-BE49-F238E27FC236}">
              <a16:creationId xmlns:a16="http://schemas.microsoft.com/office/drawing/2014/main" id="{00000000-0008-0000-0000-0000F1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754" name="Text Box 191">
          <a:extLst>
            <a:ext uri="{FF2B5EF4-FFF2-40B4-BE49-F238E27FC236}">
              <a16:creationId xmlns:a16="http://schemas.microsoft.com/office/drawing/2014/main" id="{00000000-0008-0000-0000-0000F2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755" name="Text Box 191">
          <a:extLst>
            <a:ext uri="{FF2B5EF4-FFF2-40B4-BE49-F238E27FC236}">
              <a16:creationId xmlns:a16="http://schemas.microsoft.com/office/drawing/2014/main" id="{00000000-0008-0000-0000-0000F3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756" name="Text Box 191">
          <a:extLst>
            <a:ext uri="{FF2B5EF4-FFF2-40B4-BE49-F238E27FC236}">
              <a16:creationId xmlns:a16="http://schemas.microsoft.com/office/drawing/2014/main" id="{00000000-0008-0000-0000-0000F4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757" name="Text Box 191">
          <a:extLst>
            <a:ext uri="{FF2B5EF4-FFF2-40B4-BE49-F238E27FC236}">
              <a16:creationId xmlns:a16="http://schemas.microsoft.com/office/drawing/2014/main" id="{00000000-0008-0000-0000-0000F5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758" name="Text Box 191">
          <a:extLst>
            <a:ext uri="{FF2B5EF4-FFF2-40B4-BE49-F238E27FC236}">
              <a16:creationId xmlns:a16="http://schemas.microsoft.com/office/drawing/2014/main" id="{00000000-0008-0000-0000-0000F6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759" name="Text Box 191">
          <a:extLst>
            <a:ext uri="{FF2B5EF4-FFF2-40B4-BE49-F238E27FC236}">
              <a16:creationId xmlns:a16="http://schemas.microsoft.com/office/drawing/2014/main" id="{00000000-0008-0000-0000-0000F7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760" name="Text Box 191">
          <a:extLst>
            <a:ext uri="{FF2B5EF4-FFF2-40B4-BE49-F238E27FC236}">
              <a16:creationId xmlns:a16="http://schemas.microsoft.com/office/drawing/2014/main" id="{00000000-0008-0000-0000-0000F8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761" name="Text Box 191">
          <a:extLst>
            <a:ext uri="{FF2B5EF4-FFF2-40B4-BE49-F238E27FC236}">
              <a16:creationId xmlns:a16="http://schemas.microsoft.com/office/drawing/2014/main" id="{00000000-0008-0000-0000-0000F9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762" name="Text Box 191">
          <a:extLst>
            <a:ext uri="{FF2B5EF4-FFF2-40B4-BE49-F238E27FC236}">
              <a16:creationId xmlns:a16="http://schemas.microsoft.com/office/drawing/2014/main" id="{00000000-0008-0000-0000-0000FA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763" name="Text Box 191">
          <a:extLst>
            <a:ext uri="{FF2B5EF4-FFF2-40B4-BE49-F238E27FC236}">
              <a16:creationId xmlns:a16="http://schemas.microsoft.com/office/drawing/2014/main" id="{00000000-0008-0000-0000-0000FB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764" name="Text Box 191">
          <a:extLst>
            <a:ext uri="{FF2B5EF4-FFF2-40B4-BE49-F238E27FC236}">
              <a16:creationId xmlns:a16="http://schemas.microsoft.com/office/drawing/2014/main" id="{00000000-0008-0000-0000-0000FC02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765" name="Text Box 191">
          <a:extLst>
            <a:ext uri="{FF2B5EF4-FFF2-40B4-BE49-F238E27FC236}">
              <a16:creationId xmlns:a16="http://schemas.microsoft.com/office/drawing/2014/main" id="{00000000-0008-0000-0000-0000FD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766" name="Text Box 191">
          <a:extLst>
            <a:ext uri="{FF2B5EF4-FFF2-40B4-BE49-F238E27FC236}">
              <a16:creationId xmlns:a16="http://schemas.microsoft.com/office/drawing/2014/main" id="{00000000-0008-0000-0000-0000FE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767" name="Text Box 191">
          <a:extLst>
            <a:ext uri="{FF2B5EF4-FFF2-40B4-BE49-F238E27FC236}">
              <a16:creationId xmlns:a16="http://schemas.microsoft.com/office/drawing/2014/main" id="{00000000-0008-0000-0000-0000FF02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768" name="Text Box 191">
          <a:extLst>
            <a:ext uri="{FF2B5EF4-FFF2-40B4-BE49-F238E27FC236}">
              <a16:creationId xmlns:a16="http://schemas.microsoft.com/office/drawing/2014/main" id="{00000000-0008-0000-0000-00000003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769" name="Text Box 191">
          <a:extLst>
            <a:ext uri="{FF2B5EF4-FFF2-40B4-BE49-F238E27FC236}">
              <a16:creationId xmlns:a16="http://schemas.microsoft.com/office/drawing/2014/main" id="{00000000-0008-0000-0000-00000103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770" name="Text Box 191">
          <a:extLst>
            <a:ext uri="{FF2B5EF4-FFF2-40B4-BE49-F238E27FC236}">
              <a16:creationId xmlns:a16="http://schemas.microsoft.com/office/drawing/2014/main" id="{00000000-0008-0000-0000-00000203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771" name="Text Box 191">
          <a:extLst>
            <a:ext uri="{FF2B5EF4-FFF2-40B4-BE49-F238E27FC236}">
              <a16:creationId xmlns:a16="http://schemas.microsoft.com/office/drawing/2014/main" id="{00000000-0008-0000-0000-00000303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772" name="Text Box 191">
          <a:extLst>
            <a:ext uri="{FF2B5EF4-FFF2-40B4-BE49-F238E27FC236}">
              <a16:creationId xmlns:a16="http://schemas.microsoft.com/office/drawing/2014/main" id="{00000000-0008-0000-0000-00000403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773" name="Text Box 191">
          <a:extLst>
            <a:ext uri="{FF2B5EF4-FFF2-40B4-BE49-F238E27FC236}">
              <a16:creationId xmlns:a16="http://schemas.microsoft.com/office/drawing/2014/main" id="{00000000-0008-0000-0000-00000503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774" name="Text Box 191">
          <a:extLst>
            <a:ext uri="{FF2B5EF4-FFF2-40B4-BE49-F238E27FC236}">
              <a16:creationId xmlns:a16="http://schemas.microsoft.com/office/drawing/2014/main" id="{00000000-0008-0000-0000-00000603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775" name="Text Box 191">
          <a:extLst>
            <a:ext uri="{FF2B5EF4-FFF2-40B4-BE49-F238E27FC236}">
              <a16:creationId xmlns:a16="http://schemas.microsoft.com/office/drawing/2014/main" id="{00000000-0008-0000-0000-00000703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776" name="Text Box 191">
          <a:extLst>
            <a:ext uri="{FF2B5EF4-FFF2-40B4-BE49-F238E27FC236}">
              <a16:creationId xmlns:a16="http://schemas.microsoft.com/office/drawing/2014/main" id="{00000000-0008-0000-0000-00000803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777" name="Text Box 191">
          <a:extLst>
            <a:ext uri="{FF2B5EF4-FFF2-40B4-BE49-F238E27FC236}">
              <a16:creationId xmlns:a16="http://schemas.microsoft.com/office/drawing/2014/main" id="{00000000-0008-0000-0000-00000903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778" name="Text Box 191">
          <a:extLst>
            <a:ext uri="{FF2B5EF4-FFF2-40B4-BE49-F238E27FC236}">
              <a16:creationId xmlns:a16="http://schemas.microsoft.com/office/drawing/2014/main" id="{00000000-0008-0000-0000-00000A03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779" name="Text Box 191">
          <a:extLst>
            <a:ext uri="{FF2B5EF4-FFF2-40B4-BE49-F238E27FC236}">
              <a16:creationId xmlns:a16="http://schemas.microsoft.com/office/drawing/2014/main" id="{00000000-0008-0000-0000-00000B03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780" name="Text Box 191">
          <a:extLst>
            <a:ext uri="{FF2B5EF4-FFF2-40B4-BE49-F238E27FC236}">
              <a16:creationId xmlns:a16="http://schemas.microsoft.com/office/drawing/2014/main" id="{00000000-0008-0000-0000-00000C03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781" name="Text Box 191">
          <a:extLst>
            <a:ext uri="{FF2B5EF4-FFF2-40B4-BE49-F238E27FC236}">
              <a16:creationId xmlns:a16="http://schemas.microsoft.com/office/drawing/2014/main" id="{00000000-0008-0000-0000-00000D03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782" name="Text Box 191">
          <a:extLst>
            <a:ext uri="{FF2B5EF4-FFF2-40B4-BE49-F238E27FC236}">
              <a16:creationId xmlns:a16="http://schemas.microsoft.com/office/drawing/2014/main" id="{00000000-0008-0000-0000-00000E03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783" name="Text Box 191">
          <a:extLst>
            <a:ext uri="{FF2B5EF4-FFF2-40B4-BE49-F238E27FC236}">
              <a16:creationId xmlns:a16="http://schemas.microsoft.com/office/drawing/2014/main" id="{00000000-0008-0000-0000-00000F03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784" name="Text Box 191">
          <a:extLst>
            <a:ext uri="{FF2B5EF4-FFF2-40B4-BE49-F238E27FC236}">
              <a16:creationId xmlns:a16="http://schemas.microsoft.com/office/drawing/2014/main" id="{00000000-0008-0000-0000-00001003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785" name="Text Box 191">
          <a:extLst>
            <a:ext uri="{FF2B5EF4-FFF2-40B4-BE49-F238E27FC236}">
              <a16:creationId xmlns:a16="http://schemas.microsoft.com/office/drawing/2014/main" id="{00000000-0008-0000-0000-00001103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786" name="Text Box 191">
          <a:extLst>
            <a:ext uri="{FF2B5EF4-FFF2-40B4-BE49-F238E27FC236}">
              <a16:creationId xmlns:a16="http://schemas.microsoft.com/office/drawing/2014/main" id="{00000000-0008-0000-0000-00001203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787" name="Text Box 191">
          <a:extLst>
            <a:ext uri="{FF2B5EF4-FFF2-40B4-BE49-F238E27FC236}">
              <a16:creationId xmlns:a16="http://schemas.microsoft.com/office/drawing/2014/main" id="{00000000-0008-0000-0000-00001303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788" name="Text Box 191">
          <a:extLst>
            <a:ext uri="{FF2B5EF4-FFF2-40B4-BE49-F238E27FC236}">
              <a16:creationId xmlns:a16="http://schemas.microsoft.com/office/drawing/2014/main" id="{00000000-0008-0000-0000-00001403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789" name="Text Box 191">
          <a:extLst>
            <a:ext uri="{FF2B5EF4-FFF2-40B4-BE49-F238E27FC236}">
              <a16:creationId xmlns:a16="http://schemas.microsoft.com/office/drawing/2014/main" id="{00000000-0008-0000-0000-00001503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790" name="Text Box 191">
          <a:extLst>
            <a:ext uri="{FF2B5EF4-FFF2-40B4-BE49-F238E27FC236}">
              <a16:creationId xmlns:a16="http://schemas.microsoft.com/office/drawing/2014/main" id="{00000000-0008-0000-0000-00001603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791" name="Text Box 191">
          <a:extLst>
            <a:ext uri="{FF2B5EF4-FFF2-40B4-BE49-F238E27FC236}">
              <a16:creationId xmlns:a16="http://schemas.microsoft.com/office/drawing/2014/main" id="{00000000-0008-0000-0000-00001703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792" name="Text Box 191">
          <a:extLst>
            <a:ext uri="{FF2B5EF4-FFF2-40B4-BE49-F238E27FC236}">
              <a16:creationId xmlns:a16="http://schemas.microsoft.com/office/drawing/2014/main" id="{00000000-0008-0000-0000-00001803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793" name="Text Box 191">
          <a:extLst>
            <a:ext uri="{FF2B5EF4-FFF2-40B4-BE49-F238E27FC236}">
              <a16:creationId xmlns:a16="http://schemas.microsoft.com/office/drawing/2014/main" id="{00000000-0008-0000-0000-00001903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794" name="Text Box 191">
          <a:extLst>
            <a:ext uri="{FF2B5EF4-FFF2-40B4-BE49-F238E27FC236}">
              <a16:creationId xmlns:a16="http://schemas.microsoft.com/office/drawing/2014/main" id="{00000000-0008-0000-0000-00001A03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795" name="Text Box 191">
          <a:extLst>
            <a:ext uri="{FF2B5EF4-FFF2-40B4-BE49-F238E27FC236}">
              <a16:creationId xmlns:a16="http://schemas.microsoft.com/office/drawing/2014/main" id="{00000000-0008-0000-0000-00001B03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4529"/>
    <xdr:sp macro="" textlink="">
      <xdr:nvSpPr>
        <xdr:cNvPr id="796" name="Text Box 191">
          <a:extLst>
            <a:ext uri="{FF2B5EF4-FFF2-40B4-BE49-F238E27FC236}">
              <a16:creationId xmlns:a16="http://schemas.microsoft.com/office/drawing/2014/main" id="{00000000-0008-0000-0000-00001C030000}"/>
            </a:ext>
          </a:extLst>
        </xdr:cNvPr>
        <xdr:cNvSpPr txBox="1">
          <a:spLocks noChangeArrowheads="1"/>
        </xdr:cNvSpPr>
      </xdr:nvSpPr>
      <xdr:spPr bwMode="auto">
        <a:xfrm>
          <a:off x="571500" y="349119825"/>
          <a:ext cx="0" cy="644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797" name="Text Box 191">
          <a:extLst>
            <a:ext uri="{FF2B5EF4-FFF2-40B4-BE49-F238E27FC236}">
              <a16:creationId xmlns:a16="http://schemas.microsoft.com/office/drawing/2014/main" id="{00000000-0008-0000-0000-00001D03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798" name="Text Box 191">
          <a:extLst>
            <a:ext uri="{FF2B5EF4-FFF2-40B4-BE49-F238E27FC236}">
              <a16:creationId xmlns:a16="http://schemas.microsoft.com/office/drawing/2014/main" id="{00000000-0008-0000-0000-00001E03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219075</xdr:colOff>
      <xdr:row>143</xdr:row>
      <xdr:rowOff>0</xdr:rowOff>
    </xdr:from>
    <xdr:ext cx="0" cy="642259"/>
    <xdr:sp macro="" textlink="">
      <xdr:nvSpPr>
        <xdr:cNvPr id="799" name="Text Box 191">
          <a:extLst>
            <a:ext uri="{FF2B5EF4-FFF2-40B4-BE49-F238E27FC236}">
              <a16:creationId xmlns:a16="http://schemas.microsoft.com/office/drawing/2014/main" id="{00000000-0008-0000-0000-00001F030000}"/>
            </a:ext>
          </a:extLst>
        </xdr:cNvPr>
        <xdr:cNvSpPr txBox="1">
          <a:spLocks noChangeArrowheads="1"/>
        </xdr:cNvSpPr>
      </xdr:nvSpPr>
      <xdr:spPr bwMode="auto">
        <a:xfrm>
          <a:off x="571500" y="349119825"/>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96611</xdr:colOff>
      <xdr:row>143</xdr:row>
      <xdr:rowOff>0</xdr:rowOff>
    </xdr:from>
    <xdr:ext cx="0" cy="642259"/>
    <xdr:sp macro="" textlink="">
      <xdr:nvSpPr>
        <xdr:cNvPr id="800" name="Text Box 191">
          <a:extLst>
            <a:ext uri="{FF2B5EF4-FFF2-40B4-BE49-F238E27FC236}">
              <a16:creationId xmlns:a16="http://schemas.microsoft.com/office/drawing/2014/main" id="{00000000-0008-0000-0000-000020030000}"/>
            </a:ext>
          </a:extLst>
        </xdr:cNvPr>
        <xdr:cNvSpPr txBox="1">
          <a:spLocks noChangeArrowheads="1"/>
        </xdr:cNvSpPr>
      </xdr:nvSpPr>
      <xdr:spPr bwMode="auto">
        <a:xfrm>
          <a:off x="449036" y="349269504"/>
          <a:ext cx="0" cy="642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90361</xdr:colOff>
      <xdr:row>114</xdr:row>
      <xdr:rowOff>0</xdr:rowOff>
    </xdr:from>
    <xdr:ext cx="104397" cy="4315"/>
    <xdr:sp macro="" textlink="">
      <xdr:nvSpPr>
        <xdr:cNvPr id="801" name="Text Box 1">
          <a:extLst>
            <a:ext uri="{FF2B5EF4-FFF2-40B4-BE49-F238E27FC236}">
              <a16:creationId xmlns:a16="http://schemas.microsoft.com/office/drawing/2014/main" id="{00000000-0008-0000-0000-000021030000}"/>
            </a:ext>
          </a:extLst>
        </xdr:cNvPr>
        <xdr:cNvSpPr/>
      </xdr:nvSpPr>
      <xdr:spPr>
        <a:xfrm>
          <a:off x="442786"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58677</xdr:colOff>
      <xdr:row>114</xdr:row>
      <xdr:rowOff>0</xdr:rowOff>
    </xdr:from>
    <xdr:ext cx="104397" cy="4315"/>
    <xdr:sp macro="" textlink="">
      <xdr:nvSpPr>
        <xdr:cNvPr id="802" name="Text Box 2">
          <a:extLst>
            <a:ext uri="{FF2B5EF4-FFF2-40B4-BE49-F238E27FC236}">
              <a16:creationId xmlns:a16="http://schemas.microsoft.com/office/drawing/2014/main" id="{00000000-0008-0000-0000-000022030000}"/>
            </a:ext>
          </a:extLst>
        </xdr:cNvPr>
        <xdr:cNvSpPr/>
      </xdr:nvSpPr>
      <xdr:spPr>
        <a:xfrm>
          <a:off x="411102"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03" name="Text Box 3">
          <a:extLst>
            <a:ext uri="{FF2B5EF4-FFF2-40B4-BE49-F238E27FC236}">
              <a16:creationId xmlns:a16="http://schemas.microsoft.com/office/drawing/2014/main" id="{00000000-0008-0000-0000-000023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04" name="Text Box 4">
          <a:extLst>
            <a:ext uri="{FF2B5EF4-FFF2-40B4-BE49-F238E27FC236}">
              <a16:creationId xmlns:a16="http://schemas.microsoft.com/office/drawing/2014/main" id="{00000000-0008-0000-0000-000024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05" name="Text Box 5">
          <a:extLst>
            <a:ext uri="{FF2B5EF4-FFF2-40B4-BE49-F238E27FC236}">
              <a16:creationId xmlns:a16="http://schemas.microsoft.com/office/drawing/2014/main" id="{00000000-0008-0000-0000-000025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06" name="Text Box 6">
          <a:extLst>
            <a:ext uri="{FF2B5EF4-FFF2-40B4-BE49-F238E27FC236}">
              <a16:creationId xmlns:a16="http://schemas.microsoft.com/office/drawing/2014/main" id="{00000000-0008-0000-0000-000026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07" name="Text Box 7">
          <a:extLst>
            <a:ext uri="{FF2B5EF4-FFF2-40B4-BE49-F238E27FC236}">
              <a16:creationId xmlns:a16="http://schemas.microsoft.com/office/drawing/2014/main" id="{00000000-0008-0000-0000-000027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08" name="Text Box 8">
          <a:extLst>
            <a:ext uri="{FF2B5EF4-FFF2-40B4-BE49-F238E27FC236}">
              <a16:creationId xmlns:a16="http://schemas.microsoft.com/office/drawing/2014/main" id="{00000000-0008-0000-0000-000028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09" name="Text Box 9">
          <a:extLst>
            <a:ext uri="{FF2B5EF4-FFF2-40B4-BE49-F238E27FC236}">
              <a16:creationId xmlns:a16="http://schemas.microsoft.com/office/drawing/2014/main" id="{00000000-0008-0000-0000-000029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10" name="Text Box 10">
          <a:extLst>
            <a:ext uri="{FF2B5EF4-FFF2-40B4-BE49-F238E27FC236}">
              <a16:creationId xmlns:a16="http://schemas.microsoft.com/office/drawing/2014/main" id="{00000000-0008-0000-0000-00002A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11" name="Text Box 11">
          <a:extLst>
            <a:ext uri="{FF2B5EF4-FFF2-40B4-BE49-F238E27FC236}">
              <a16:creationId xmlns:a16="http://schemas.microsoft.com/office/drawing/2014/main" id="{00000000-0008-0000-0000-00002B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12" name="Text Box 12">
          <a:extLst>
            <a:ext uri="{FF2B5EF4-FFF2-40B4-BE49-F238E27FC236}">
              <a16:creationId xmlns:a16="http://schemas.microsoft.com/office/drawing/2014/main" id="{00000000-0008-0000-0000-00002C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13" name="Text Box 13">
          <a:extLst>
            <a:ext uri="{FF2B5EF4-FFF2-40B4-BE49-F238E27FC236}">
              <a16:creationId xmlns:a16="http://schemas.microsoft.com/office/drawing/2014/main" id="{00000000-0008-0000-0000-00002D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14" name="Text Box 14">
          <a:extLst>
            <a:ext uri="{FF2B5EF4-FFF2-40B4-BE49-F238E27FC236}">
              <a16:creationId xmlns:a16="http://schemas.microsoft.com/office/drawing/2014/main" id="{00000000-0008-0000-0000-00002E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15" name="Text Box 15">
          <a:extLst>
            <a:ext uri="{FF2B5EF4-FFF2-40B4-BE49-F238E27FC236}">
              <a16:creationId xmlns:a16="http://schemas.microsoft.com/office/drawing/2014/main" id="{00000000-0008-0000-0000-00002F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16" name="Text Box 16">
          <a:extLst>
            <a:ext uri="{FF2B5EF4-FFF2-40B4-BE49-F238E27FC236}">
              <a16:creationId xmlns:a16="http://schemas.microsoft.com/office/drawing/2014/main" id="{00000000-0008-0000-0000-000030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17" name="Text Box 17">
          <a:extLst>
            <a:ext uri="{FF2B5EF4-FFF2-40B4-BE49-F238E27FC236}">
              <a16:creationId xmlns:a16="http://schemas.microsoft.com/office/drawing/2014/main" id="{00000000-0008-0000-0000-000031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18" name="Text Box 18">
          <a:extLst>
            <a:ext uri="{FF2B5EF4-FFF2-40B4-BE49-F238E27FC236}">
              <a16:creationId xmlns:a16="http://schemas.microsoft.com/office/drawing/2014/main" id="{00000000-0008-0000-0000-000032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19" name="Text Box 19">
          <a:extLst>
            <a:ext uri="{FF2B5EF4-FFF2-40B4-BE49-F238E27FC236}">
              <a16:creationId xmlns:a16="http://schemas.microsoft.com/office/drawing/2014/main" id="{00000000-0008-0000-0000-000033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20" name="Text Box 20">
          <a:extLst>
            <a:ext uri="{FF2B5EF4-FFF2-40B4-BE49-F238E27FC236}">
              <a16:creationId xmlns:a16="http://schemas.microsoft.com/office/drawing/2014/main" id="{00000000-0008-0000-0000-000034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21" name="Text Box 21">
          <a:extLst>
            <a:ext uri="{FF2B5EF4-FFF2-40B4-BE49-F238E27FC236}">
              <a16:creationId xmlns:a16="http://schemas.microsoft.com/office/drawing/2014/main" id="{00000000-0008-0000-0000-000035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22" name="Text Box 22">
          <a:extLst>
            <a:ext uri="{FF2B5EF4-FFF2-40B4-BE49-F238E27FC236}">
              <a16:creationId xmlns:a16="http://schemas.microsoft.com/office/drawing/2014/main" id="{00000000-0008-0000-0000-000036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23" name="Text Box 23">
          <a:extLst>
            <a:ext uri="{FF2B5EF4-FFF2-40B4-BE49-F238E27FC236}">
              <a16:creationId xmlns:a16="http://schemas.microsoft.com/office/drawing/2014/main" id="{00000000-0008-0000-0000-000037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24" name="Text Box 24">
          <a:extLst>
            <a:ext uri="{FF2B5EF4-FFF2-40B4-BE49-F238E27FC236}">
              <a16:creationId xmlns:a16="http://schemas.microsoft.com/office/drawing/2014/main" id="{00000000-0008-0000-0000-000038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25" name="Text Box 25">
          <a:extLst>
            <a:ext uri="{FF2B5EF4-FFF2-40B4-BE49-F238E27FC236}">
              <a16:creationId xmlns:a16="http://schemas.microsoft.com/office/drawing/2014/main" id="{00000000-0008-0000-0000-000039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26" name="Text Box 26">
          <a:extLst>
            <a:ext uri="{FF2B5EF4-FFF2-40B4-BE49-F238E27FC236}">
              <a16:creationId xmlns:a16="http://schemas.microsoft.com/office/drawing/2014/main" id="{00000000-0008-0000-0000-00003A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27" name="Text Box 27">
          <a:extLst>
            <a:ext uri="{FF2B5EF4-FFF2-40B4-BE49-F238E27FC236}">
              <a16:creationId xmlns:a16="http://schemas.microsoft.com/office/drawing/2014/main" id="{00000000-0008-0000-0000-00003B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28" name="Text Box 28">
          <a:extLst>
            <a:ext uri="{FF2B5EF4-FFF2-40B4-BE49-F238E27FC236}">
              <a16:creationId xmlns:a16="http://schemas.microsoft.com/office/drawing/2014/main" id="{00000000-0008-0000-0000-00003C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29" name="Text Box 29">
          <a:extLst>
            <a:ext uri="{FF2B5EF4-FFF2-40B4-BE49-F238E27FC236}">
              <a16:creationId xmlns:a16="http://schemas.microsoft.com/office/drawing/2014/main" id="{00000000-0008-0000-0000-00003D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30" name="Text Box 30">
          <a:extLst>
            <a:ext uri="{FF2B5EF4-FFF2-40B4-BE49-F238E27FC236}">
              <a16:creationId xmlns:a16="http://schemas.microsoft.com/office/drawing/2014/main" id="{00000000-0008-0000-0000-00003E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31" name="Text Box 31">
          <a:extLst>
            <a:ext uri="{FF2B5EF4-FFF2-40B4-BE49-F238E27FC236}">
              <a16:creationId xmlns:a16="http://schemas.microsoft.com/office/drawing/2014/main" id="{00000000-0008-0000-0000-00003F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32" name="Text Box 32">
          <a:extLst>
            <a:ext uri="{FF2B5EF4-FFF2-40B4-BE49-F238E27FC236}">
              <a16:creationId xmlns:a16="http://schemas.microsoft.com/office/drawing/2014/main" id="{00000000-0008-0000-0000-000040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33" name="Text Box 33">
          <a:extLst>
            <a:ext uri="{FF2B5EF4-FFF2-40B4-BE49-F238E27FC236}">
              <a16:creationId xmlns:a16="http://schemas.microsoft.com/office/drawing/2014/main" id="{00000000-0008-0000-0000-000041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34" name="Text Box 34">
          <a:extLst>
            <a:ext uri="{FF2B5EF4-FFF2-40B4-BE49-F238E27FC236}">
              <a16:creationId xmlns:a16="http://schemas.microsoft.com/office/drawing/2014/main" id="{00000000-0008-0000-0000-000042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35" name="Text Box 35">
          <a:extLst>
            <a:ext uri="{FF2B5EF4-FFF2-40B4-BE49-F238E27FC236}">
              <a16:creationId xmlns:a16="http://schemas.microsoft.com/office/drawing/2014/main" id="{00000000-0008-0000-0000-000043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36" name="Text Box 36">
          <a:extLst>
            <a:ext uri="{FF2B5EF4-FFF2-40B4-BE49-F238E27FC236}">
              <a16:creationId xmlns:a16="http://schemas.microsoft.com/office/drawing/2014/main" id="{00000000-0008-0000-0000-000044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37" name="Text Box 37">
          <a:extLst>
            <a:ext uri="{FF2B5EF4-FFF2-40B4-BE49-F238E27FC236}">
              <a16:creationId xmlns:a16="http://schemas.microsoft.com/office/drawing/2014/main" id="{00000000-0008-0000-0000-000045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38" name="Text Box 38">
          <a:extLst>
            <a:ext uri="{FF2B5EF4-FFF2-40B4-BE49-F238E27FC236}">
              <a16:creationId xmlns:a16="http://schemas.microsoft.com/office/drawing/2014/main" id="{00000000-0008-0000-0000-000046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39" name="Text Box 39">
          <a:extLst>
            <a:ext uri="{FF2B5EF4-FFF2-40B4-BE49-F238E27FC236}">
              <a16:creationId xmlns:a16="http://schemas.microsoft.com/office/drawing/2014/main" id="{00000000-0008-0000-0000-000047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40" name="Text Box 40">
          <a:extLst>
            <a:ext uri="{FF2B5EF4-FFF2-40B4-BE49-F238E27FC236}">
              <a16:creationId xmlns:a16="http://schemas.microsoft.com/office/drawing/2014/main" id="{00000000-0008-0000-0000-000048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41" name="Text Box 41">
          <a:extLst>
            <a:ext uri="{FF2B5EF4-FFF2-40B4-BE49-F238E27FC236}">
              <a16:creationId xmlns:a16="http://schemas.microsoft.com/office/drawing/2014/main" id="{00000000-0008-0000-0000-000049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42" name="Text Box 42">
          <a:extLst>
            <a:ext uri="{FF2B5EF4-FFF2-40B4-BE49-F238E27FC236}">
              <a16:creationId xmlns:a16="http://schemas.microsoft.com/office/drawing/2014/main" id="{00000000-0008-0000-0000-00004A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43" name="Text Box 43">
          <a:extLst>
            <a:ext uri="{FF2B5EF4-FFF2-40B4-BE49-F238E27FC236}">
              <a16:creationId xmlns:a16="http://schemas.microsoft.com/office/drawing/2014/main" id="{00000000-0008-0000-0000-00004B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44" name="Text Box 44">
          <a:extLst>
            <a:ext uri="{FF2B5EF4-FFF2-40B4-BE49-F238E27FC236}">
              <a16:creationId xmlns:a16="http://schemas.microsoft.com/office/drawing/2014/main" id="{00000000-0008-0000-0000-00004C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45" name="Text Box 45">
          <a:extLst>
            <a:ext uri="{FF2B5EF4-FFF2-40B4-BE49-F238E27FC236}">
              <a16:creationId xmlns:a16="http://schemas.microsoft.com/office/drawing/2014/main" id="{00000000-0008-0000-0000-00004D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46" name="Text Box 46">
          <a:extLst>
            <a:ext uri="{FF2B5EF4-FFF2-40B4-BE49-F238E27FC236}">
              <a16:creationId xmlns:a16="http://schemas.microsoft.com/office/drawing/2014/main" id="{00000000-0008-0000-0000-00004E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47" name="Text Box 47">
          <a:extLst>
            <a:ext uri="{FF2B5EF4-FFF2-40B4-BE49-F238E27FC236}">
              <a16:creationId xmlns:a16="http://schemas.microsoft.com/office/drawing/2014/main" id="{00000000-0008-0000-0000-00004F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48" name="Text Box 48">
          <a:extLst>
            <a:ext uri="{FF2B5EF4-FFF2-40B4-BE49-F238E27FC236}">
              <a16:creationId xmlns:a16="http://schemas.microsoft.com/office/drawing/2014/main" id="{00000000-0008-0000-0000-000050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49" name="Text Box 49">
          <a:extLst>
            <a:ext uri="{FF2B5EF4-FFF2-40B4-BE49-F238E27FC236}">
              <a16:creationId xmlns:a16="http://schemas.microsoft.com/office/drawing/2014/main" id="{00000000-0008-0000-0000-000051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50" name="Text Box 50">
          <a:extLst>
            <a:ext uri="{FF2B5EF4-FFF2-40B4-BE49-F238E27FC236}">
              <a16:creationId xmlns:a16="http://schemas.microsoft.com/office/drawing/2014/main" id="{00000000-0008-0000-0000-000052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51" name="Text Box 51">
          <a:extLst>
            <a:ext uri="{FF2B5EF4-FFF2-40B4-BE49-F238E27FC236}">
              <a16:creationId xmlns:a16="http://schemas.microsoft.com/office/drawing/2014/main" id="{00000000-0008-0000-0000-000053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52" name="Text Box 52">
          <a:extLst>
            <a:ext uri="{FF2B5EF4-FFF2-40B4-BE49-F238E27FC236}">
              <a16:creationId xmlns:a16="http://schemas.microsoft.com/office/drawing/2014/main" id="{00000000-0008-0000-0000-000054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53" name="Text Box 53">
          <a:extLst>
            <a:ext uri="{FF2B5EF4-FFF2-40B4-BE49-F238E27FC236}">
              <a16:creationId xmlns:a16="http://schemas.microsoft.com/office/drawing/2014/main" id="{00000000-0008-0000-0000-000055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54" name="Text Box 54">
          <a:extLst>
            <a:ext uri="{FF2B5EF4-FFF2-40B4-BE49-F238E27FC236}">
              <a16:creationId xmlns:a16="http://schemas.microsoft.com/office/drawing/2014/main" id="{00000000-0008-0000-0000-000056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55" name="Text Box 55">
          <a:extLst>
            <a:ext uri="{FF2B5EF4-FFF2-40B4-BE49-F238E27FC236}">
              <a16:creationId xmlns:a16="http://schemas.microsoft.com/office/drawing/2014/main" id="{00000000-0008-0000-0000-000057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56" name="Text Box 56">
          <a:extLst>
            <a:ext uri="{FF2B5EF4-FFF2-40B4-BE49-F238E27FC236}">
              <a16:creationId xmlns:a16="http://schemas.microsoft.com/office/drawing/2014/main" id="{00000000-0008-0000-0000-000058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57" name="Text Box 57">
          <a:extLst>
            <a:ext uri="{FF2B5EF4-FFF2-40B4-BE49-F238E27FC236}">
              <a16:creationId xmlns:a16="http://schemas.microsoft.com/office/drawing/2014/main" id="{00000000-0008-0000-0000-000059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58" name="Text Box 58">
          <a:extLst>
            <a:ext uri="{FF2B5EF4-FFF2-40B4-BE49-F238E27FC236}">
              <a16:creationId xmlns:a16="http://schemas.microsoft.com/office/drawing/2014/main" id="{00000000-0008-0000-0000-00005A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59" name="Text Box 59">
          <a:extLst>
            <a:ext uri="{FF2B5EF4-FFF2-40B4-BE49-F238E27FC236}">
              <a16:creationId xmlns:a16="http://schemas.microsoft.com/office/drawing/2014/main" id="{00000000-0008-0000-0000-00005B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60" name="Text Box 60">
          <a:extLst>
            <a:ext uri="{FF2B5EF4-FFF2-40B4-BE49-F238E27FC236}">
              <a16:creationId xmlns:a16="http://schemas.microsoft.com/office/drawing/2014/main" id="{00000000-0008-0000-0000-00005C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61" name="Text Box 61">
          <a:extLst>
            <a:ext uri="{FF2B5EF4-FFF2-40B4-BE49-F238E27FC236}">
              <a16:creationId xmlns:a16="http://schemas.microsoft.com/office/drawing/2014/main" id="{00000000-0008-0000-0000-00005D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62" name="Text Box 62">
          <a:extLst>
            <a:ext uri="{FF2B5EF4-FFF2-40B4-BE49-F238E27FC236}">
              <a16:creationId xmlns:a16="http://schemas.microsoft.com/office/drawing/2014/main" id="{00000000-0008-0000-0000-00005E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63" name="Text Box 63">
          <a:extLst>
            <a:ext uri="{FF2B5EF4-FFF2-40B4-BE49-F238E27FC236}">
              <a16:creationId xmlns:a16="http://schemas.microsoft.com/office/drawing/2014/main" id="{00000000-0008-0000-0000-00005F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64" name="Text Box 64">
          <a:extLst>
            <a:ext uri="{FF2B5EF4-FFF2-40B4-BE49-F238E27FC236}">
              <a16:creationId xmlns:a16="http://schemas.microsoft.com/office/drawing/2014/main" id="{00000000-0008-0000-0000-000060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65" name="Text Box 65">
          <a:extLst>
            <a:ext uri="{FF2B5EF4-FFF2-40B4-BE49-F238E27FC236}">
              <a16:creationId xmlns:a16="http://schemas.microsoft.com/office/drawing/2014/main" id="{00000000-0008-0000-0000-000061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66" name="Text Box 66">
          <a:extLst>
            <a:ext uri="{FF2B5EF4-FFF2-40B4-BE49-F238E27FC236}">
              <a16:creationId xmlns:a16="http://schemas.microsoft.com/office/drawing/2014/main" id="{00000000-0008-0000-0000-000062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67" name="Text Box 67">
          <a:extLst>
            <a:ext uri="{FF2B5EF4-FFF2-40B4-BE49-F238E27FC236}">
              <a16:creationId xmlns:a16="http://schemas.microsoft.com/office/drawing/2014/main" id="{00000000-0008-0000-0000-000063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68" name="Text Box 68">
          <a:extLst>
            <a:ext uri="{FF2B5EF4-FFF2-40B4-BE49-F238E27FC236}">
              <a16:creationId xmlns:a16="http://schemas.microsoft.com/office/drawing/2014/main" id="{00000000-0008-0000-0000-000064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69" name="Text Box 69">
          <a:extLst>
            <a:ext uri="{FF2B5EF4-FFF2-40B4-BE49-F238E27FC236}">
              <a16:creationId xmlns:a16="http://schemas.microsoft.com/office/drawing/2014/main" id="{00000000-0008-0000-0000-000065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70" name="Text Box 70">
          <a:extLst>
            <a:ext uri="{FF2B5EF4-FFF2-40B4-BE49-F238E27FC236}">
              <a16:creationId xmlns:a16="http://schemas.microsoft.com/office/drawing/2014/main" id="{00000000-0008-0000-0000-000066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71" name="Text Box 71">
          <a:extLst>
            <a:ext uri="{FF2B5EF4-FFF2-40B4-BE49-F238E27FC236}">
              <a16:creationId xmlns:a16="http://schemas.microsoft.com/office/drawing/2014/main" id="{00000000-0008-0000-0000-000067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72" name="Text Box 72">
          <a:extLst>
            <a:ext uri="{FF2B5EF4-FFF2-40B4-BE49-F238E27FC236}">
              <a16:creationId xmlns:a16="http://schemas.microsoft.com/office/drawing/2014/main" id="{00000000-0008-0000-0000-000068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73" name="Text Box 73">
          <a:extLst>
            <a:ext uri="{FF2B5EF4-FFF2-40B4-BE49-F238E27FC236}">
              <a16:creationId xmlns:a16="http://schemas.microsoft.com/office/drawing/2014/main" id="{00000000-0008-0000-0000-000069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74" name="Text Box 74">
          <a:extLst>
            <a:ext uri="{FF2B5EF4-FFF2-40B4-BE49-F238E27FC236}">
              <a16:creationId xmlns:a16="http://schemas.microsoft.com/office/drawing/2014/main" id="{00000000-0008-0000-0000-00006A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75" name="Text Box 75">
          <a:extLst>
            <a:ext uri="{FF2B5EF4-FFF2-40B4-BE49-F238E27FC236}">
              <a16:creationId xmlns:a16="http://schemas.microsoft.com/office/drawing/2014/main" id="{00000000-0008-0000-0000-00006B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76" name="Text Box 76">
          <a:extLst>
            <a:ext uri="{FF2B5EF4-FFF2-40B4-BE49-F238E27FC236}">
              <a16:creationId xmlns:a16="http://schemas.microsoft.com/office/drawing/2014/main" id="{00000000-0008-0000-0000-00006C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77" name="Text Box 77">
          <a:extLst>
            <a:ext uri="{FF2B5EF4-FFF2-40B4-BE49-F238E27FC236}">
              <a16:creationId xmlns:a16="http://schemas.microsoft.com/office/drawing/2014/main" id="{00000000-0008-0000-0000-00006D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78" name="Text Box 78">
          <a:extLst>
            <a:ext uri="{FF2B5EF4-FFF2-40B4-BE49-F238E27FC236}">
              <a16:creationId xmlns:a16="http://schemas.microsoft.com/office/drawing/2014/main" id="{00000000-0008-0000-0000-00006E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79" name="Text Box 79">
          <a:extLst>
            <a:ext uri="{FF2B5EF4-FFF2-40B4-BE49-F238E27FC236}">
              <a16:creationId xmlns:a16="http://schemas.microsoft.com/office/drawing/2014/main" id="{00000000-0008-0000-0000-00006F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80" name="Text Box 80">
          <a:extLst>
            <a:ext uri="{FF2B5EF4-FFF2-40B4-BE49-F238E27FC236}">
              <a16:creationId xmlns:a16="http://schemas.microsoft.com/office/drawing/2014/main" id="{00000000-0008-0000-0000-000070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81" name="Text Box 81">
          <a:extLst>
            <a:ext uri="{FF2B5EF4-FFF2-40B4-BE49-F238E27FC236}">
              <a16:creationId xmlns:a16="http://schemas.microsoft.com/office/drawing/2014/main" id="{00000000-0008-0000-0000-000071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82" name="Text Box 82">
          <a:extLst>
            <a:ext uri="{FF2B5EF4-FFF2-40B4-BE49-F238E27FC236}">
              <a16:creationId xmlns:a16="http://schemas.microsoft.com/office/drawing/2014/main" id="{00000000-0008-0000-0000-000072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83" name="Text Box 83">
          <a:extLst>
            <a:ext uri="{FF2B5EF4-FFF2-40B4-BE49-F238E27FC236}">
              <a16:creationId xmlns:a16="http://schemas.microsoft.com/office/drawing/2014/main" id="{00000000-0008-0000-0000-000073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84" name="Text Box 84">
          <a:extLst>
            <a:ext uri="{FF2B5EF4-FFF2-40B4-BE49-F238E27FC236}">
              <a16:creationId xmlns:a16="http://schemas.microsoft.com/office/drawing/2014/main" id="{00000000-0008-0000-0000-000074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85" name="Text Box 85">
          <a:extLst>
            <a:ext uri="{FF2B5EF4-FFF2-40B4-BE49-F238E27FC236}">
              <a16:creationId xmlns:a16="http://schemas.microsoft.com/office/drawing/2014/main" id="{00000000-0008-0000-0000-000075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86" name="Text Box 86">
          <a:extLst>
            <a:ext uri="{FF2B5EF4-FFF2-40B4-BE49-F238E27FC236}">
              <a16:creationId xmlns:a16="http://schemas.microsoft.com/office/drawing/2014/main" id="{00000000-0008-0000-0000-000076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87" name="Text Box 87">
          <a:extLst>
            <a:ext uri="{FF2B5EF4-FFF2-40B4-BE49-F238E27FC236}">
              <a16:creationId xmlns:a16="http://schemas.microsoft.com/office/drawing/2014/main" id="{00000000-0008-0000-0000-000077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88" name="Text Box 88">
          <a:extLst>
            <a:ext uri="{FF2B5EF4-FFF2-40B4-BE49-F238E27FC236}">
              <a16:creationId xmlns:a16="http://schemas.microsoft.com/office/drawing/2014/main" id="{00000000-0008-0000-0000-000078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89" name="Text Box 89">
          <a:extLst>
            <a:ext uri="{FF2B5EF4-FFF2-40B4-BE49-F238E27FC236}">
              <a16:creationId xmlns:a16="http://schemas.microsoft.com/office/drawing/2014/main" id="{00000000-0008-0000-0000-000079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90" name="Text Box 90">
          <a:extLst>
            <a:ext uri="{FF2B5EF4-FFF2-40B4-BE49-F238E27FC236}">
              <a16:creationId xmlns:a16="http://schemas.microsoft.com/office/drawing/2014/main" id="{00000000-0008-0000-0000-00007A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91" name="Text Box 91">
          <a:extLst>
            <a:ext uri="{FF2B5EF4-FFF2-40B4-BE49-F238E27FC236}">
              <a16:creationId xmlns:a16="http://schemas.microsoft.com/office/drawing/2014/main" id="{00000000-0008-0000-0000-00007B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92" name="Text Box 92">
          <a:extLst>
            <a:ext uri="{FF2B5EF4-FFF2-40B4-BE49-F238E27FC236}">
              <a16:creationId xmlns:a16="http://schemas.microsoft.com/office/drawing/2014/main" id="{00000000-0008-0000-0000-00007C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93" name="Text Box 93">
          <a:extLst>
            <a:ext uri="{FF2B5EF4-FFF2-40B4-BE49-F238E27FC236}">
              <a16:creationId xmlns:a16="http://schemas.microsoft.com/office/drawing/2014/main" id="{00000000-0008-0000-0000-00007D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94" name="Text Box 94">
          <a:extLst>
            <a:ext uri="{FF2B5EF4-FFF2-40B4-BE49-F238E27FC236}">
              <a16:creationId xmlns:a16="http://schemas.microsoft.com/office/drawing/2014/main" id="{00000000-0008-0000-0000-00007E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95" name="Text Box 95">
          <a:extLst>
            <a:ext uri="{FF2B5EF4-FFF2-40B4-BE49-F238E27FC236}">
              <a16:creationId xmlns:a16="http://schemas.microsoft.com/office/drawing/2014/main" id="{00000000-0008-0000-0000-00007F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96" name="Text Box 96">
          <a:extLst>
            <a:ext uri="{FF2B5EF4-FFF2-40B4-BE49-F238E27FC236}">
              <a16:creationId xmlns:a16="http://schemas.microsoft.com/office/drawing/2014/main" id="{00000000-0008-0000-0000-000080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97" name="Text Box 97">
          <a:extLst>
            <a:ext uri="{FF2B5EF4-FFF2-40B4-BE49-F238E27FC236}">
              <a16:creationId xmlns:a16="http://schemas.microsoft.com/office/drawing/2014/main" id="{00000000-0008-0000-0000-000081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98" name="Text Box 98">
          <a:extLst>
            <a:ext uri="{FF2B5EF4-FFF2-40B4-BE49-F238E27FC236}">
              <a16:creationId xmlns:a16="http://schemas.microsoft.com/office/drawing/2014/main" id="{00000000-0008-0000-0000-000082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899" name="Text Box 99">
          <a:extLst>
            <a:ext uri="{FF2B5EF4-FFF2-40B4-BE49-F238E27FC236}">
              <a16:creationId xmlns:a16="http://schemas.microsoft.com/office/drawing/2014/main" id="{00000000-0008-0000-0000-000083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00" name="Text Box 100">
          <a:extLst>
            <a:ext uri="{FF2B5EF4-FFF2-40B4-BE49-F238E27FC236}">
              <a16:creationId xmlns:a16="http://schemas.microsoft.com/office/drawing/2014/main" id="{00000000-0008-0000-0000-000084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01" name="Text Box 101">
          <a:extLst>
            <a:ext uri="{FF2B5EF4-FFF2-40B4-BE49-F238E27FC236}">
              <a16:creationId xmlns:a16="http://schemas.microsoft.com/office/drawing/2014/main" id="{00000000-0008-0000-0000-000085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02" name="Text Box 102">
          <a:extLst>
            <a:ext uri="{FF2B5EF4-FFF2-40B4-BE49-F238E27FC236}">
              <a16:creationId xmlns:a16="http://schemas.microsoft.com/office/drawing/2014/main" id="{00000000-0008-0000-0000-000086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03" name="Text Box 103">
          <a:extLst>
            <a:ext uri="{FF2B5EF4-FFF2-40B4-BE49-F238E27FC236}">
              <a16:creationId xmlns:a16="http://schemas.microsoft.com/office/drawing/2014/main" id="{00000000-0008-0000-0000-000087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04" name="Text Box 104">
          <a:extLst>
            <a:ext uri="{FF2B5EF4-FFF2-40B4-BE49-F238E27FC236}">
              <a16:creationId xmlns:a16="http://schemas.microsoft.com/office/drawing/2014/main" id="{00000000-0008-0000-0000-000088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05" name="Text Box 105">
          <a:extLst>
            <a:ext uri="{FF2B5EF4-FFF2-40B4-BE49-F238E27FC236}">
              <a16:creationId xmlns:a16="http://schemas.microsoft.com/office/drawing/2014/main" id="{00000000-0008-0000-0000-000089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06" name="Text Box 106">
          <a:extLst>
            <a:ext uri="{FF2B5EF4-FFF2-40B4-BE49-F238E27FC236}">
              <a16:creationId xmlns:a16="http://schemas.microsoft.com/office/drawing/2014/main" id="{00000000-0008-0000-0000-00008A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07" name="Text Box 107">
          <a:extLst>
            <a:ext uri="{FF2B5EF4-FFF2-40B4-BE49-F238E27FC236}">
              <a16:creationId xmlns:a16="http://schemas.microsoft.com/office/drawing/2014/main" id="{00000000-0008-0000-0000-00008B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08" name="Text Box 108">
          <a:extLst>
            <a:ext uri="{FF2B5EF4-FFF2-40B4-BE49-F238E27FC236}">
              <a16:creationId xmlns:a16="http://schemas.microsoft.com/office/drawing/2014/main" id="{00000000-0008-0000-0000-00008C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09" name="Text Box 109">
          <a:extLst>
            <a:ext uri="{FF2B5EF4-FFF2-40B4-BE49-F238E27FC236}">
              <a16:creationId xmlns:a16="http://schemas.microsoft.com/office/drawing/2014/main" id="{00000000-0008-0000-0000-00008D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10" name="Text Box 110">
          <a:extLst>
            <a:ext uri="{FF2B5EF4-FFF2-40B4-BE49-F238E27FC236}">
              <a16:creationId xmlns:a16="http://schemas.microsoft.com/office/drawing/2014/main" id="{00000000-0008-0000-0000-00008E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11" name="Text Box 111">
          <a:extLst>
            <a:ext uri="{FF2B5EF4-FFF2-40B4-BE49-F238E27FC236}">
              <a16:creationId xmlns:a16="http://schemas.microsoft.com/office/drawing/2014/main" id="{00000000-0008-0000-0000-00008F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12" name="Text Box 112">
          <a:extLst>
            <a:ext uri="{FF2B5EF4-FFF2-40B4-BE49-F238E27FC236}">
              <a16:creationId xmlns:a16="http://schemas.microsoft.com/office/drawing/2014/main" id="{00000000-0008-0000-0000-000090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13" name="Text Box 113">
          <a:extLst>
            <a:ext uri="{FF2B5EF4-FFF2-40B4-BE49-F238E27FC236}">
              <a16:creationId xmlns:a16="http://schemas.microsoft.com/office/drawing/2014/main" id="{00000000-0008-0000-0000-000091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14" name="Text Box 114">
          <a:extLst>
            <a:ext uri="{FF2B5EF4-FFF2-40B4-BE49-F238E27FC236}">
              <a16:creationId xmlns:a16="http://schemas.microsoft.com/office/drawing/2014/main" id="{00000000-0008-0000-0000-000092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15" name="Text Box 115">
          <a:extLst>
            <a:ext uri="{FF2B5EF4-FFF2-40B4-BE49-F238E27FC236}">
              <a16:creationId xmlns:a16="http://schemas.microsoft.com/office/drawing/2014/main" id="{00000000-0008-0000-0000-000093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16" name="Text Box 116">
          <a:extLst>
            <a:ext uri="{FF2B5EF4-FFF2-40B4-BE49-F238E27FC236}">
              <a16:creationId xmlns:a16="http://schemas.microsoft.com/office/drawing/2014/main" id="{00000000-0008-0000-0000-000094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17" name="Text Box 117">
          <a:extLst>
            <a:ext uri="{FF2B5EF4-FFF2-40B4-BE49-F238E27FC236}">
              <a16:creationId xmlns:a16="http://schemas.microsoft.com/office/drawing/2014/main" id="{00000000-0008-0000-0000-000095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18" name="Text Box 118">
          <a:extLst>
            <a:ext uri="{FF2B5EF4-FFF2-40B4-BE49-F238E27FC236}">
              <a16:creationId xmlns:a16="http://schemas.microsoft.com/office/drawing/2014/main" id="{00000000-0008-0000-0000-000096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19" name="Text Box 119">
          <a:extLst>
            <a:ext uri="{FF2B5EF4-FFF2-40B4-BE49-F238E27FC236}">
              <a16:creationId xmlns:a16="http://schemas.microsoft.com/office/drawing/2014/main" id="{00000000-0008-0000-0000-000097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20" name="Text Box 120">
          <a:extLst>
            <a:ext uri="{FF2B5EF4-FFF2-40B4-BE49-F238E27FC236}">
              <a16:creationId xmlns:a16="http://schemas.microsoft.com/office/drawing/2014/main" id="{00000000-0008-0000-0000-000098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21" name="Text Box 121">
          <a:extLst>
            <a:ext uri="{FF2B5EF4-FFF2-40B4-BE49-F238E27FC236}">
              <a16:creationId xmlns:a16="http://schemas.microsoft.com/office/drawing/2014/main" id="{00000000-0008-0000-0000-000099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22" name="Text Box 122">
          <a:extLst>
            <a:ext uri="{FF2B5EF4-FFF2-40B4-BE49-F238E27FC236}">
              <a16:creationId xmlns:a16="http://schemas.microsoft.com/office/drawing/2014/main" id="{00000000-0008-0000-0000-00009A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23" name="Text Box 123">
          <a:extLst>
            <a:ext uri="{FF2B5EF4-FFF2-40B4-BE49-F238E27FC236}">
              <a16:creationId xmlns:a16="http://schemas.microsoft.com/office/drawing/2014/main" id="{00000000-0008-0000-0000-00009B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24" name="Text Box 124">
          <a:extLst>
            <a:ext uri="{FF2B5EF4-FFF2-40B4-BE49-F238E27FC236}">
              <a16:creationId xmlns:a16="http://schemas.microsoft.com/office/drawing/2014/main" id="{00000000-0008-0000-0000-00009C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25" name="Text Box 125">
          <a:extLst>
            <a:ext uri="{FF2B5EF4-FFF2-40B4-BE49-F238E27FC236}">
              <a16:creationId xmlns:a16="http://schemas.microsoft.com/office/drawing/2014/main" id="{00000000-0008-0000-0000-00009D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26" name="Text Box 126">
          <a:extLst>
            <a:ext uri="{FF2B5EF4-FFF2-40B4-BE49-F238E27FC236}">
              <a16:creationId xmlns:a16="http://schemas.microsoft.com/office/drawing/2014/main" id="{00000000-0008-0000-0000-00009E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27" name="Text Box 127">
          <a:extLst>
            <a:ext uri="{FF2B5EF4-FFF2-40B4-BE49-F238E27FC236}">
              <a16:creationId xmlns:a16="http://schemas.microsoft.com/office/drawing/2014/main" id="{00000000-0008-0000-0000-00009F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28" name="Text Box 128">
          <a:extLst>
            <a:ext uri="{FF2B5EF4-FFF2-40B4-BE49-F238E27FC236}">
              <a16:creationId xmlns:a16="http://schemas.microsoft.com/office/drawing/2014/main" id="{00000000-0008-0000-0000-0000A0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29" name="Text Box 129">
          <a:extLst>
            <a:ext uri="{FF2B5EF4-FFF2-40B4-BE49-F238E27FC236}">
              <a16:creationId xmlns:a16="http://schemas.microsoft.com/office/drawing/2014/main" id="{00000000-0008-0000-0000-0000A1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30" name="Text Box 130">
          <a:extLst>
            <a:ext uri="{FF2B5EF4-FFF2-40B4-BE49-F238E27FC236}">
              <a16:creationId xmlns:a16="http://schemas.microsoft.com/office/drawing/2014/main" id="{00000000-0008-0000-0000-0000A2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31" name="Text Box 131">
          <a:extLst>
            <a:ext uri="{FF2B5EF4-FFF2-40B4-BE49-F238E27FC236}">
              <a16:creationId xmlns:a16="http://schemas.microsoft.com/office/drawing/2014/main" id="{00000000-0008-0000-0000-0000A3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32" name="Text Box 132">
          <a:extLst>
            <a:ext uri="{FF2B5EF4-FFF2-40B4-BE49-F238E27FC236}">
              <a16:creationId xmlns:a16="http://schemas.microsoft.com/office/drawing/2014/main" id="{00000000-0008-0000-0000-0000A4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33" name="Text Box 133">
          <a:extLst>
            <a:ext uri="{FF2B5EF4-FFF2-40B4-BE49-F238E27FC236}">
              <a16:creationId xmlns:a16="http://schemas.microsoft.com/office/drawing/2014/main" id="{00000000-0008-0000-0000-0000A5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34" name="Text Box 134">
          <a:extLst>
            <a:ext uri="{FF2B5EF4-FFF2-40B4-BE49-F238E27FC236}">
              <a16:creationId xmlns:a16="http://schemas.microsoft.com/office/drawing/2014/main" id="{00000000-0008-0000-0000-0000A6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35" name="Text Box 135">
          <a:extLst>
            <a:ext uri="{FF2B5EF4-FFF2-40B4-BE49-F238E27FC236}">
              <a16:creationId xmlns:a16="http://schemas.microsoft.com/office/drawing/2014/main" id="{00000000-0008-0000-0000-0000A7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36" name="Text Box 136">
          <a:extLst>
            <a:ext uri="{FF2B5EF4-FFF2-40B4-BE49-F238E27FC236}">
              <a16:creationId xmlns:a16="http://schemas.microsoft.com/office/drawing/2014/main" id="{00000000-0008-0000-0000-0000A8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37" name="Text Box 137">
          <a:extLst>
            <a:ext uri="{FF2B5EF4-FFF2-40B4-BE49-F238E27FC236}">
              <a16:creationId xmlns:a16="http://schemas.microsoft.com/office/drawing/2014/main" id="{00000000-0008-0000-0000-0000A9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38" name="Text Box 138">
          <a:extLst>
            <a:ext uri="{FF2B5EF4-FFF2-40B4-BE49-F238E27FC236}">
              <a16:creationId xmlns:a16="http://schemas.microsoft.com/office/drawing/2014/main" id="{00000000-0008-0000-0000-0000AA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39" name="Text Box 139">
          <a:extLst>
            <a:ext uri="{FF2B5EF4-FFF2-40B4-BE49-F238E27FC236}">
              <a16:creationId xmlns:a16="http://schemas.microsoft.com/office/drawing/2014/main" id="{00000000-0008-0000-0000-0000AB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40" name="Text Box 140">
          <a:extLst>
            <a:ext uri="{FF2B5EF4-FFF2-40B4-BE49-F238E27FC236}">
              <a16:creationId xmlns:a16="http://schemas.microsoft.com/office/drawing/2014/main" id="{00000000-0008-0000-0000-0000AC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41" name="Text Box 141">
          <a:extLst>
            <a:ext uri="{FF2B5EF4-FFF2-40B4-BE49-F238E27FC236}">
              <a16:creationId xmlns:a16="http://schemas.microsoft.com/office/drawing/2014/main" id="{00000000-0008-0000-0000-0000AD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42" name="Text Box 142">
          <a:extLst>
            <a:ext uri="{FF2B5EF4-FFF2-40B4-BE49-F238E27FC236}">
              <a16:creationId xmlns:a16="http://schemas.microsoft.com/office/drawing/2014/main" id="{00000000-0008-0000-0000-0000AE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43" name="Text Box 143">
          <a:extLst>
            <a:ext uri="{FF2B5EF4-FFF2-40B4-BE49-F238E27FC236}">
              <a16:creationId xmlns:a16="http://schemas.microsoft.com/office/drawing/2014/main" id="{00000000-0008-0000-0000-0000AF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44" name="Text Box 144">
          <a:extLst>
            <a:ext uri="{FF2B5EF4-FFF2-40B4-BE49-F238E27FC236}">
              <a16:creationId xmlns:a16="http://schemas.microsoft.com/office/drawing/2014/main" id="{00000000-0008-0000-0000-0000B0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45" name="Text Box 145">
          <a:extLst>
            <a:ext uri="{FF2B5EF4-FFF2-40B4-BE49-F238E27FC236}">
              <a16:creationId xmlns:a16="http://schemas.microsoft.com/office/drawing/2014/main" id="{00000000-0008-0000-0000-0000B1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46" name="Text Box 146">
          <a:extLst>
            <a:ext uri="{FF2B5EF4-FFF2-40B4-BE49-F238E27FC236}">
              <a16:creationId xmlns:a16="http://schemas.microsoft.com/office/drawing/2014/main" id="{00000000-0008-0000-0000-0000B2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47" name="Text Box 147">
          <a:extLst>
            <a:ext uri="{FF2B5EF4-FFF2-40B4-BE49-F238E27FC236}">
              <a16:creationId xmlns:a16="http://schemas.microsoft.com/office/drawing/2014/main" id="{00000000-0008-0000-0000-0000B3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48" name="Text Box 148">
          <a:extLst>
            <a:ext uri="{FF2B5EF4-FFF2-40B4-BE49-F238E27FC236}">
              <a16:creationId xmlns:a16="http://schemas.microsoft.com/office/drawing/2014/main" id="{00000000-0008-0000-0000-0000B4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49" name="Text Box 149">
          <a:extLst>
            <a:ext uri="{FF2B5EF4-FFF2-40B4-BE49-F238E27FC236}">
              <a16:creationId xmlns:a16="http://schemas.microsoft.com/office/drawing/2014/main" id="{00000000-0008-0000-0000-0000B5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50" name="Text Box 150">
          <a:extLst>
            <a:ext uri="{FF2B5EF4-FFF2-40B4-BE49-F238E27FC236}">
              <a16:creationId xmlns:a16="http://schemas.microsoft.com/office/drawing/2014/main" id="{00000000-0008-0000-0000-0000B6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51" name="Text Box 151">
          <a:extLst>
            <a:ext uri="{FF2B5EF4-FFF2-40B4-BE49-F238E27FC236}">
              <a16:creationId xmlns:a16="http://schemas.microsoft.com/office/drawing/2014/main" id="{00000000-0008-0000-0000-0000B7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52" name="Text Box 152">
          <a:extLst>
            <a:ext uri="{FF2B5EF4-FFF2-40B4-BE49-F238E27FC236}">
              <a16:creationId xmlns:a16="http://schemas.microsoft.com/office/drawing/2014/main" id="{00000000-0008-0000-0000-0000B8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53" name="Text Box 153">
          <a:extLst>
            <a:ext uri="{FF2B5EF4-FFF2-40B4-BE49-F238E27FC236}">
              <a16:creationId xmlns:a16="http://schemas.microsoft.com/office/drawing/2014/main" id="{00000000-0008-0000-0000-0000B9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54" name="Text Box 154">
          <a:extLst>
            <a:ext uri="{FF2B5EF4-FFF2-40B4-BE49-F238E27FC236}">
              <a16:creationId xmlns:a16="http://schemas.microsoft.com/office/drawing/2014/main" id="{00000000-0008-0000-0000-0000BA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55" name="Text Box 155">
          <a:extLst>
            <a:ext uri="{FF2B5EF4-FFF2-40B4-BE49-F238E27FC236}">
              <a16:creationId xmlns:a16="http://schemas.microsoft.com/office/drawing/2014/main" id="{00000000-0008-0000-0000-0000BB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56" name="Text Box 156">
          <a:extLst>
            <a:ext uri="{FF2B5EF4-FFF2-40B4-BE49-F238E27FC236}">
              <a16:creationId xmlns:a16="http://schemas.microsoft.com/office/drawing/2014/main" id="{00000000-0008-0000-0000-0000BC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57" name="Text Box 157">
          <a:extLst>
            <a:ext uri="{FF2B5EF4-FFF2-40B4-BE49-F238E27FC236}">
              <a16:creationId xmlns:a16="http://schemas.microsoft.com/office/drawing/2014/main" id="{00000000-0008-0000-0000-0000BD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58" name="Text Box 158">
          <a:extLst>
            <a:ext uri="{FF2B5EF4-FFF2-40B4-BE49-F238E27FC236}">
              <a16:creationId xmlns:a16="http://schemas.microsoft.com/office/drawing/2014/main" id="{00000000-0008-0000-0000-0000BE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59" name="Text Box 159">
          <a:extLst>
            <a:ext uri="{FF2B5EF4-FFF2-40B4-BE49-F238E27FC236}">
              <a16:creationId xmlns:a16="http://schemas.microsoft.com/office/drawing/2014/main" id="{00000000-0008-0000-0000-0000BF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60" name="Text Box 160">
          <a:extLst>
            <a:ext uri="{FF2B5EF4-FFF2-40B4-BE49-F238E27FC236}">
              <a16:creationId xmlns:a16="http://schemas.microsoft.com/office/drawing/2014/main" id="{00000000-0008-0000-0000-0000C0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61" name="Text Box 161">
          <a:extLst>
            <a:ext uri="{FF2B5EF4-FFF2-40B4-BE49-F238E27FC236}">
              <a16:creationId xmlns:a16="http://schemas.microsoft.com/office/drawing/2014/main" id="{00000000-0008-0000-0000-0000C1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62" name="Text Box 162">
          <a:extLst>
            <a:ext uri="{FF2B5EF4-FFF2-40B4-BE49-F238E27FC236}">
              <a16:creationId xmlns:a16="http://schemas.microsoft.com/office/drawing/2014/main" id="{00000000-0008-0000-0000-0000C2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63" name="Text Box 163">
          <a:extLst>
            <a:ext uri="{FF2B5EF4-FFF2-40B4-BE49-F238E27FC236}">
              <a16:creationId xmlns:a16="http://schemas.microsoft.com/office/drawing/2014/main" id="{00000000-0008-0000-0000-0000C3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64" name="Text Box 164">
          <a:extLst>
            <a:ext uri="{FF2B5EF4-FFF2-40B4-BE49-F238E27FC236}">
              <a16:creationId xmlns:a16="http://schemas.microsoft.com/office/drawing/2014/main" id="{00000000-0008-0000-0000-0000C4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65" name="Text Box 165">
          <a:extLst>
            <a:ext uri="{FF2B5EF4-FFF2-40B4-BE49-F238E27FC236}">
              <a16:creationId xmlns:a16="http://schemas.microsoft.com/office/drawing/2014/main" id="{00000000-0008-0000-0000-0000C5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66" name="Text Box 166">
          <a:extLst>
            <a:ext uri="{FF2B5EF4-FFF2-40B4-BE49-F238E27FC236}">
              <a16:creationId xmlns:a16="http://schemas.microsoft.com/office/drawing/2014/main" id="{00000000-0008-0000-0000-0000C6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67" name="Text Box 167">
          <a:extLst>
            <a:ext uri="{FF2B5EF4-FFF2-40B4-BE49-F238E27FC236}">
              <a16:creationId xmlns:a16="http://schemas.microsoft.com/office/drawing/2014/main" id="{00000000-0008-0000-0000-0000C7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68" name="Text Box 168">
          <a:extLst>
            <a:ext uri="{FF2B5EF4-FFF2-40B4-BE49-F238E27FC236}">
              <a16:creationId xmlns:a16="http://schemas.microsoft.com/office/drawing/2014/main" id="{00000000-0008-0000-0000-0000C8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69" name="Text Box 169">
          <a:extLst>
            <a:ext uri="{FF2B5EF4-FFF2-40B4-BE49-F238E27FC236}">
              <a16:creationId xmlns:a16="http://schemas.microsoft.com/office/drawing/2014/main" id="{00000000-0008-0000-0000-0000C9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70" name="Text Box 170">
          <a:extLst>
            <a:ext uri="{FF2B5EF4-FFF2-40B4-BE49-F238E27FC236}">
              <a16:creationId xmlns:a16="http://schemas.microsoft.com/office/drawing/2014/main" id="{00000000-0008-0000-0000-0000CA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71" name="Text Box 171">
          <a:extLst>
            <a:ext uri="{FF2B5EF4-FFF2-40B4-BE49-F238E27FC236}">
              <a16:creationId xmlns:a16="http://schemas.microsoft.com/office/drawing/2014/main" id="{00000000-0008-0000-0000-0000CB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72" name="Text Box 172">
          <a:extLst>
            <a:ext uri="{FF2B5EF4-FFF2-40B4-BE49-F238E27FC236}">
              <a16:creationId xmlns:a16="http://schemas.microsoft.com/office/drawing/2014/main" id="{00000000-0008-0000-0000-0000CC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73" name="Text Box 173">
          <a:extLst>
            <a:ext uri="{FF2B5EF4-FFF2-40B4-BE49-F238E27FC236}">
              <a16:creationId xmlns:a16="http://schemas.microsoft.com/office/drawing/2014/main" id="{00000000-0008-0000-0000-0000CD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74" name="Text Box 174">
          <a:extLst>
            <a:ext uri="{FF2B5EF4-FFF2-40B4-BE49-F238E27FC236}">
              <a16:creationId xmlns:a16="http://schemas.microsoft.com/office/drawing/2014/main" id="{00000000-0008-0000-0000-0000CE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75" name="Text Box 175">
          <a:extLst>
            <a:ext uri="{FF2B5EF4-FFF2-40B4-BE49-F238E27FC236}">
              <a16:creationId xmlns:a16="http://schemas.microsoft.com/office/drawing/2014/main" id="{00000000-0008-0000-0000-0000CF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76" name="Text Box 176">
          <a:extLst>
            <a:ext uri="{FF2B5EF4-FFF2-40B4-BE49-F238E27FC236}">
              <a16:creationId xmlns:a16="http://schemas.microsoft.com/office/drawing/2014/main" id="{00000000-0008-0000-0000-0000D0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77" name="Text Box 177">
          <a:extLst>
            <a:ext uri="{FF2B5EF4-FFF2-40B4-BE49-F238E27FC236}">
              <a16:creationId xmlns:a16="http://schemas.microsoft.com/office/drawing/2014/main" id="{00000000-0008-0000-0000-0000D1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78" name="Text Box 178">
          <a:extLst>
            <a:ext uri="{FF2B5EF4-FFF2-40B4-BE49-F238E27FC236}">
              <a16:creationId xmlns:a16="http://schemas.microsoft.com/office/drawing/2014/main" id="{00000000-0008-0000-0000-0000D2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79" name="Text Box 179">
          <a:extLst>
            <a:ext uri="{FF2B5EF4-FFF2-40B4-BE49-F238E27FC236}">
              <a16:creationId xmlns:a16="http://schemas.microsoft.com/office/drawing/2014/main" id="{00000000-0008-0000-0000-0000D3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80" name="Text Box 180">
          <a:extLst>
            <a:ext uri="{FF2B5EF4-FFF2-40B4-BE49-F238E27FC236}">
              <a16:creationId xmlns:a16="http://schemas.microsoft.com/office/drawing/2014/main" id="{00000000-0008-0000-0000-0000D4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81" name="Text Box 181">
          <a:extLst>
            <a:ext uri="{FF2B5EF4-FFF2-40B4-BE49-F238E27FC236}">
              <a16:creationId xmlns:a16="http://schemas.microsoft.com/office/drawing/2014/main" id="{00000000-0008-0000-0000-0000D5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82" name="Text Box 182">
          <a:extLst>
            <a:ext uri="{FF2B5EF4-FFF2-40B4-BE49-F238E27FC236}">
              <a16:creationId xmlns:a16="http://schemas.microsoft.com/office/drawing/2014/main" id="{00000000-0008-0000-0000-0000D6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83" name="Text Box 183">
          <a:extLst>
            <a:ext uri="{FF2B5EF4-FFF2-40B4-BE49-F238E27FC236}">
              <a16:creationId xmlns:a16="http://schemas.microsoft.com/office/drawing/2014/main" id="{00000000-0008-0000-0000-0000D7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84" name="Text Box 184">
          <a:extLst>
            <a:ext uri="{FF2B5EF4-FFF2-40B4-BE49-F238E27FC236}">
              <a16:creationId xmlns:a16="http://schemas.microsoft.com/office/drawing/2014/main" id="{00000000-0008-0000-0000-0000D8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85" name="Text Box 185">
          <a:extLst>
            <a:ext uri="{FF2B5EF4-FFF2-40B4-BE49-F238E27FC236}">
              <a16:creationId xmlns:a16="http://schemas.microsoft.com/office/drawing/2014/main" id="{00000000-0008-0000-0000-0000D9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86" name="Text Box 186">
          <a:extLst>
            <a:ext uri="{FF2B5EF4-FFF2-40B4-BE49-F238E27FC236}">
              <a16:creationId xmlns:a16="http://schemas.microsoft.com/office/drawing/2014/main" id="{00000000-0008-0000-0000-0000DA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87" name="Text Box 187">
          <a:extLst>
            <a:ext uri="{FF2B5EF4-FFF2-40B4-BE49-F238E27FC236}">
              <a16:creationId xmlns:a16="http://schemas.microsoft.com/office/drawing/2014/main" id="{00000000-0008-0000-0000-0000DB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88" name="Text Box 188">
          <a:extLst>
            <a:ext uri="{FF2B5EF4-FFF2-40B4-BE49-F238E27FC236}">
              <a16:creationId xmlns:a16="http://schemas.microsoft.com/office/drawing/2014/main" id="{00000000-0008-0000-0000-0000DC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89" name="Text Box 189">
          <a:extLst>
            <a:ext uri="{FF2B5EF4-FFF2-40B4-BE49-F238E27FC236}">
              <a16:creationId xmlns:a16="http://schemas.microsoft.com/office/drawing/2014/main" id="{00000000-0008-0000-0000-0000DD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90" name="Text Box 190">
          <a:extLst>
            <a:ext uri="{FF2B5EF4-FFF2-40B4-BE49-F238E27FC236}">
              <a16:creationId xmlns:a16="http://schemas.microsoft.com/office/drawing/2014/main" id="{00000000-0008-0000-0000-0000DE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91" name="Text Box 191">
          <a:extLst>
            <a:ext uri="{FF2B5EF4-FFF2-40B4-BE49-F238E27FC236}">
              <a16:creationId xmlns:a16="http://schemas.microsoft.com/office/drawing/2014/main" id="{00000000-0008-0000-0000-0000DF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92" name="Text Box 1">
          <a:extLst>
            <a:ext uri="{FF2B5EF4-FFF2-40B4-BE49-F238E27FC236}">
              <a16:creationId xmlns:a16="http://schemas.microsoft.com/office/drawing/2014/main" id="{00000000-0008-0000-0000-0000E0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93" name="Text Box 2">
          <a:extLst>
            <a:ext uri="{FF2B5EF4-FFF2-40B4-BE49-F238E27FC236}">
              <a16:creationId xmlns:a16="http://schemas.microsoft.com/office/drawing/2014/main" id="{00000000-0008-0000-0000-0000E1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94" name="Text Box 3">
          <a:extLst>
            <a:ext uri="{FF2B5EF4-FFF2-40B4-BE49-F238E27FC236}">
              <a16:creationId xmlns:a16="http://schemas.microsoft.com/office/drawing/2014/main" id="{00000000-0008-0000-0000-0000E2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95" name="Text Box 4">
          <a:extLst>
            <a:ext uri="{FF2B5EF4-FFF2-40B4-BE49-F238E27FC236}">
              <a16:creationId xmlns:a16="http://schemas.microsoft.com/office/drawing/2014/main" id="{00000000-0008-0000-0000-0000E3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96" name="Text Box 5">
          <a:extLst>
            <a:ext uri="{FF2B5EF4-FFF2-40B4-BE49-F238E27FC236}">
              <a16:creationId xmlns:a16="http://schemas.microsoft.com/office/drawing/2014/main" id="{00000000-0008-0000-0000-0000E4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97" name="Text Box 6">
          <a:extLst>
            <a:ext uri="{FF2B5EF4-FFF2-40B4-BE49-F238E27FC236}">
              <a16:creationId xmlns:a16="http://schemas.microsoft.com/office/drawing/2014/main" id="{00000000-0008-0000-0000-0000E5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98" name="Text Box 7">
          <a:extLst>
            <a:ext uri="{FF2B5EF4-FFF2-40B4-BE49-F238E27FC236}">
              <a16:creationId xmlns:a16="http://schemas.microsoft.com/office/drawing/2014/main" id="{00000000-0008-0000-0000-0000E6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999" name="Text Box 8">
          <a:extLst>
            <a:ext uri="{FF2B5EF4-FFF2-40B4-BE49-F238E27FC236}">
              <a16:creationId xmlns:a16="http://schemas.microsoft.com/office/drawing/2014/main" id="{00000000-0008-0000-0000-0000E7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00" name="Text Box 9">
          <a:extLst>
            <a:ext uri="{FF2B5EF4-FFF2-40B4-BE49-F238E27FC236}">
              <a16:creationId xmlns:a16="http://schemas.microsoft.com/office/drawing/2014/main" id="{00000000-0008-0000-0000-0000E8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01" name="Text Box 10">
          <a:extLst>
            <a:ext uri="{FF2B5EF4-FFF2-40B4-BE49-F238E27FC236}">
              <a16:creationId xmlns:a16="http://schemas.microsoft.com/office/drawing/2014/main" id="{00000000-0008-0000-0000-0000E9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02" name="Text Box 11">
          <a:extLst>
            <a:ext uri="{FF2B5EF4-FFF2-40B4-BE49-F238E27FC236}">
              <a16:creationId xmlns:a16="http://schemas.microsoft.com/office/drawing/2014/main" id="{00000000-0008-0000-0000-0000EA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03" name="Text Box 12">
          <a:extLst>
            <a:ext uri="{FF2B5EF4-FFF2-40B4-BE49-F238E27FC236}">
              <a16:creationId xmlns:a16="http://schemas.microsoft.com/office/drawing/2014/main" id="{00000000-0008-0000-0000-0000EB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04" name="Text Box 13">
          <a:extLst>
            <a:ext uri="{FF2B5EF4-FFF2-40B4-BE49-F238E27FC236}">
              <a16:creationId xmlns:a16="http://schemas.microsoft.com/office/drawing/2014/main" id="{00000000-0008-0000-0000-0000EC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05" name="Text Box 14">
          <a:extLst>
            <a:ext uri="{FF2B5EF4-FFF2-40B4-BE49-F238E27FC236}">
              <a16:creationId xmlns:a16="http://schemas.microsoft.com/office/drawing/2014/main" id="{00000000-0008-0000-0000-0000ED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06" name="Text Box 15">
          <a:extLst>
            <a:ext uri="{FF2B5EF4-FFF2-40B4-BE49-F238E27FC236}">
              <a16:creationId xmlns:a16="http://schemas.microsoft.com/office/drawing/2014/main" id="{00000000-0008-0000-0000-0000EE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07" name="Text Box 16">
          <a:extLst>
            <a:ext uri="{FF2B5EF4-FFF2-40B4-BE49-F238E27FC236}">
              <a16:creationId xmlns:a16="http://schemas.microsoft.com/office/drawing/2014/main" id="{00000000-0008-0000-0000-0000EF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08" name="Text Box 17">
          <a:extLst>
            <a:ext uri="{FF2B5EF4-FFF2-40B4-BE49-F238E27FC236}">
              <a16:creationId xmlns:a16="http://schemas.microsoft.com/office/drawing/2014/main" id="{00000000-0008-0000-0000-0000F0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09" name="Text Box 18">
          <a:extLst>
            <a:ext uri="{FF2B5EF4-FFF2-40B4-BE49-F238E27FC236}">
              <a16:creationId xmlns:a16="http://schemas.microsoft.com/office/drawing/2014/main" id="{00000000-0008-0000-0000-0000F1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10" name="Text Box 19">
          <a:extLst>
            <a:ext uri="{FF2B5EF4-FFF2-40B4-BE49-F238E27FC236}">
              <a16:creationId xmlns:a16="http://schemas.microsoft.com/office/drawing/2014/main" id="{00000000-0008-0000-0000-0000F2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11" name="Text Box 20">
          <a:extLst>
            <a:ext uri="{FF2B5EF4-FFF2-40B4-BE49-F238E27FC236}">
              <a16:creationId xmlns:a16="http://schemas.microsoft.com/office/drawing/2014/main" id="{00000000-0008-0000-0000-0000F3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12" name="Text Box 21">
          <a:extLst>
            <a:ext uri="{FF2B5EF4-FFF2-40B4-BE49-F238E27FC236}">
              <a16:creationId xmlns:a16="http://schemas.microsoft.com/office/drawing/2014/main" id="{00000000-0008-0000-0000-0000F4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13" name="Text Box 22">
          <a:extLst>
            <a:ext uri="{FF2B5EF4-FFF2-40B4-BE49-F238E27FC236}">
              <a16:creationId xmlns:a16="http://schemas.microsoft.com/office/drawing/2014/main" id="{00000000-0008-0000-0000-0000F5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14" name="Text Box 23">
          <a:extLst>
            <a:ext uri="{FF2B5EF4-FFF2-40B4-BE49-F238E27FC236}">
              <a16:creationId xmlns:a16="http://schemas.microsoft.com/office/drawing/2014/main" id="{00000000-0008-0000-0000-0000F6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15" name="Text Box 24">
          <a:extLst>
            <a:ext uri="{FF2B5EF4-FFF2-40B4-BE49-F238E27FC236}">
              <a16:creationId xmlns:a16="http://schemas.microsoft.com/office/drawing/2014/main" id="{00000000-0008-0000-0000-0000F7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16" name="Text Box 25">
          <a:extLst>
            <a:ext uri="{FF2B5EF4-FFF2-40B4-BE49-F238E27FC236}">
              <a16:creationId xmlns:a16="http://schemas.microsoft.com/office/drawing/2014/main" id="{00000000-0008-0000-0000-0000F8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17" name="Text Box 26">
          <a:extLst>
            <a:ext uri="{FF2B5EF4-FFF2-40B4-BE49-F238E27FC236}">
              <a16:creationId xmlns:a16="http://schemas.microsoft.com/office/drawing/2014/main" id="{00000000-0008-0000-0000-0000F9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18" name="Text Box 27">
          <a:extLst>
            <a:ext uri="{FF2B5EF4-FFF2-40B4-BE49-F238E27FC236}">
              <a16:creationId xmlns:a16="http://schemas.microsoft.com/office/drawing/2014/main" id="{00000000-0008-0000-0000-0000FA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19" name="Text Box 28">
          <a:extLst>
            <a:ext uri="{FF2B5EF4-FFF2-40B4-BE49-F238E27FC236}">
              <a16:creationId xmlns:a16="http://schemas.microsoft.com/office/drawing/2014/main" id="{00000000-0008-0000-0000-0000FB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20" name="Text Box 29">
          <a:extLst>
            <a:ext uri="{FF2B5EF4-FFF2-40B4-BE49-F238E27FC236}">
              <a16:creationId xmlns:a16="http://schemas.microsoft.com/office/drawing/2014/main" id="{00000000-0008-0000-0000-0000FC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21" name="Text Box 30">
          <a:extLst>
            <a:ext uri="{FF2B5EF4-FFF2-40B4-BE49-F238E27FC236}">
              <a16:creationId xmlns:a16="http://schemas.microsoft.com/office/drawing/2014/main" id="{00000000-0008-0000-0000-0000FD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22" name="Text Box 31">
          <a:extLst>
            <a:ext uri="{FF2B5EF4-FFF2-40B4-BE49-F238E27FC236}">
              <a16:creationId xmlns:a16="http://schemas.microsoft.com/office/drawing/2014/main" id="{00000000-0008-0000-0000-0000FE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23" name="Text Box 32">
          <a:extLst>
            <a:ext uri="{FF2B5EF4-FFF2-40B4-BE49-F238E27FC236}">
              <a16:creationId xmlns:a16="http://schemas.microsoft.com/office/drawing/2014/main" id="{00000000-0008-0000-0000-0000FF03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24" name="Text Box 33">
          <a:extLst>
            <a:ext uri="{FF2B5EF4-FFF2-40B4-BE49-F238E27FC236}">
              <a16:creationId xmlns:a16="http://schemas.microsoft.com/office/drawing/2014/main" id="{00000000-0008-0000-0000-000000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25" name="Text Box 34">
          <a:extLst>
            <a:ext uri="{FF2B5EF4-FFF2-40B4-BE49-F238E27FC236}">
              <a16:creationId xmlns:a16="http://schemas.microsoft.com/office/drawing/2014/main" id="{00000000-0008-0000-0000-000001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26" name="Text Box 35">
          <a:extLst>
            <a:ext uri="{FF2B5EF4-FFF2-40B4-BE49-F238E27FC236}">
              <a16:creationId xmlns:a16="http://schemas.microsoft.com/office/drawing/2014/main" id="{00000000-0008-0000-0000-000002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27" name="Text Box 36">
          <a:extLst>
            <a:ext uri="{FF2B5EF4-FFF2-40B4-BE49-F238E27FC236}">
              <a16:creationId xmlns:a16="http://schemas.microsoft.com/office/drawing/2014/main" id="{00000000-0008-0000-0000-000003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28" name="Text Box 37">
          <a:extLst>
            <a:ext uri="{FF2B5EF4-FFF2-40B4-BE49-F238E27FC236}">
              <a16:creationId xmlns:a16="http://schemas.microsoft.com/office/drawing/2014/main" id="{00000000-0008-0000-0000-000004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29" name="Text Box 38">
          <a:extLst>
            <a:ext uri="{FF2B5EF4-FFF2-40B4-BE49-F238E27FC236}">
              <a16:creationId xmlns:a16="http://schemas.microsoft.com/office/drawing/2014/main" id="{00000000-0008-0000-0000-000005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30" name="Text Box 39">
          <a:extLst>
            <a:ext uri="{FF2B5EF4-FFF2-40B4-BE49-F238E27FC236}">
              <a16:creationId xmlns:a16="http://schemas.microsoft.com/office/drawing/2014/main" id="{00000000-0008-0000-0000-000006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31" name="Text Box 40">
          <a:extLst>
            <a:ext uri="{FF2B5EF4-FFF2-40B4-BE49-F238E27FC236}">
              <a16:creationId xmlns:a16="http://schemas.microsoft.com/office/drawing/2014/main" id="{00000000-0008-0000-0000-000007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32" name="Text Box 41">
          <a:extLst>
            <a:ext uri="{FF2B5EF4-FFF2-40B4-BE49-F238E27FC236}">
              <a16:creationId xmlns:a16="http://schemas.microsoft.com/office/drawing/2014/main" id="{00000000-0008-0000-0000-000008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33" name="Text Box 42">
          <a:extLst>
            <a:ext uri="{FF2B5EF4-FFF2-40B4-BE49-F238E27FC236}">
              <a16:creationId xmlns:a16="http://schemas.microsoft.com/office/drawing/2014/main" id="{00000000-0008-0000-0000-000009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34" name="Text Box 43">
          <a:extLst>
            <a:ext uri="{FF2B5EF4-FFF2-40B4-BE49-F238E27FC236}">
              <a16:creationId xmlns:a16="http://schemas.microsoft.com/office/drawing/2014/main" id="{00000000-0008-0000-0000-00000A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35" name="Text Box 44">
          <a:extLst>
            <a:ext uri="{FF2B5EF4-FFF2-40B4-BE49-F238E27FC236}">
              <a16:creationId xmlns:a16="http://schemas.microsoft.com/office/drawing/2014/main" id="{00000000-0008-0000-0000-00000B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36" name="Text Box 45">
          <a:extLst>
            <a:ext uri="{FF2B5EF4-FFF2-40B4-BE49-F238E27FC236}">
              <a16:creationId xmlns:a16="http://schemas.microsoft.com/office/drawing/2014/main" id="{00000000-0008-0000-0000-00000C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37" name="Text Box 46">
          <a:extLst>
            <a:ext uri="{FF2B5EF4-FFF2-40B4-BE49-F238E27FC236}">
              <a16:creationId xmlns:a16="http://schemas.microsoft.com/office/drawing/2014/main" id="{00000000-0008-0000-0000-00000D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38" name="Text Box 47">
          <a:extLst>
            <a:ext uri="{FF2B5EF4-FFF2-40B4-BE49-F238E27FC236}">
              <a16:creationId xmlns:a16="http://schemas.microsoft.com/office/drawing/2014/main" id="{00000000-0008-0000-0000-00000E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39" name="Text Box 48">
          <a:extLst>
            <a:ext uri="{FF2B5EF4-FFF2-40B4-BE49-F238E27FC236}">
              <a16:creationId xmlns:a16="http://schemas.microsoft.com/office/drawing/2014/main" id="{00000000-0008-0000-0000-00000F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40" name="Text Box 49">
          <a:extLst>
            <a:ext uri="{FF2B5EF4-FFF2-40B4-BE49-F238E27FC236}">
              <a16:creationId xmlns:a16="http://schemas.microsoft.com/office/drawing/2014/main" id="{00000000-0008-0000-0000-000010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41" name="Text Box 50">
          <a:extLst>
            <a:ext uri="{FF2B5EF4-FFF2-40B4-BE49-F238E27FC236}">
              <a16:creationId xmlns:a16="http://schemas.microsoft.com/office/drawing/2014/main" id="{00000000-0008-0000-0000-000011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42" name="Text Box 51">
          <a:extLst>
            <a:ext uri="{FF2B5EF4-FFF2-40B4-BE49-F238E27FC236}">
              <a16:creationId xmlns:a16="http://schemas.microsoft.com/office/drawing/2014/main" id="{00000000-0008-0000-0000-000012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43" name="Text Box 52">
          <a:extLst>
            <a:ext uri="{FF2B5EF4-FFF2-40B4-BE49-F238E27FC236}">
              <a16:creationId xmlns:a16="http://schemas.microsoft.com/office/drawing/2014/main" id="{00000000-0008-0000-0000-000013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44" name="Text Box 53">
          <a:extLst>
            <a:ext uri="{FF2B5EF4-FFF2-40B4-BE49-F238E27FC236}">
              <a16:creationId xmlns:a16="http://schemas.microsoft.com/office/drawing/2014/main" id="{00000000-0008-0000-0000-000014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45" name="Text Box 54">
          <a:extLst>
            <a:ext uri="{FF2B5EF4-FFF2-40B4-BE49-F238E27FC236}">
              <a16:creationId xmlns:a16="http://schemas.microsoft.com/office/drawing/2014/main" id="{00000000-0008-0000-0000-000015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46" name="Text Box 55">
          <a:extLst>
            <a:ext uri="{FF2B5EF4-FFF2-40B4-BE49-F238E27FC236}">
              <a16:creationId xmlns:a16="http://schemas.microsoft.com/office/drawing/2014/main" id="{00000000-0008-0000-0000-000016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47" name="Text Box 56">
          <a:extLst>
            <a:ext uri="{FF2B5EF4-FFF2-40B4-BE49-F238E27FC236}">
              <a16:creationId xmlns:a16="http://schemas.microsoft.com/office/drawing/2014/main" id="{00000000-0008-0000-0000-000017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48" name="Text Box 57">
          <a:extLst>
            <a:ext uri="{FF2B5EF4-FFF2-40B4-BE49-F238E27FC236}">
              <a16:creationId xmlns:a16="http://schemas.microsoft.com/office/drawing/2014/main" id="{00000000-0008-0000-0000-000018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49" name="Text Box 58">
          <a:extLst>
            <a:ext uri="{FF2B5EF4-FFF2-40B4-BE49-F238E27FC236}">
              <a16:creationId xmlns:a16="http://schemas.microsoft.com/office/drawing/2014/main" id="{00000000-0008-0000-0000-000019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50" name="Text Box 59">
          <a:extLst>
            <a:ext uri="{FF2B5EF4-FFF2-40B4-BE49-F238E27FC236}">
              <a16:creationId xmlns:a16="http://schemas.microsoft.com/office/drawing/2014/main" id="{00000000-0008-0000-0000-00001A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51" name="Text Box 60">
          <a:extLst>
            <a:ext uri="{FF2B5EF4-FFF2-40B4-BE49-F238E27FC236}">
              <a16:creationId xmlns:a16="http://schemas.microsoft.com/office/drawing/2014/main" id="{00000000-0008-0000-0000-00001B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52" name="Text Box 61">
          <a:extLst>
            <a:ext uri="{FF2B5EF4-FFF2-40B4-BE49-F238E27FC236}">
              <a16:creationId xmlns:a16="http://schemas.microsoft.com/office/drawing/2014/main" id="{00000000-0008-0000-0000-00001C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53" name="Text Box 62">
          <a:extLst>
            <a:ext uri="{FF2B5EF4-FFF2-40B4-BE49-F238E27FC236}">
              <a16:creationId xmlns:a16="http://schemas.microsoft.com/office/drawing/2014/main" id="{00000000-0008-0000-0000-00001D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54" name="Text Box 63">
          <a:extLst>
            <a:ext uri="{FF2B5EF4-FFF2-40B4-BE49-F238E27FC236}">
              <a16:creationId xmlns:a16="http://schemas.microsoft.com/office/drawing/2014/main" id="{00000000-0008-0000-0000-00001E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55" name="Text Box 64">
          <a:extLst>
            <a:ext uri="{FF2B5EF4-FFF2-40B4-BE49-F238E27FC236}">
              <a16:creationId xmlns:a16="http://schemas.microsoft.com/office/drawing/2014/main" id="{00000000-0008-0000-0000-00001F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56" name="Text Box 65">
          <a:extLst>
            <a:ext uri="{FF2B5EF4-FFF2-40B4-BE49-F238E27FC236}">
              <a16:creationId xmlns:a16="http://schemas.microsoft.com/office/drawing/2014/main" id="{00000000-0008-0000-0000-000020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57" name="Text Box 66">
          <a:extLst>
            <a:ext uri="{FF2B5EF4-FFF2-40B4-BE49-F238E27FC236}">
              <a16:creationId xmlns:a16="http://schemas.microsoft.com/office/drawing/2014/main" id="{00000000-0008-0000-0000-000021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58" name="Text Box 67">
          <a:extLst>
            <a:ext uri="{FF2B5EF4-FFF2-40B4-BE49-F238E27FC236}">
              <a16:creationId xmlns:a16="http://schemas.microsoft.com/office/drawing/2014/main" id="{00000000-0008-0000-0000-000022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59" name="Text Box 68">
          <a:extLst>
            <a:ext uri="{FF2B5EF4-FFF2-40B4-BE49-F238E27FC236}">
              <a16:creationId xmlns:a16="http://schemas.microsoft.com/office/drawing/2014/main" id="{00000000-0008-0000-0000-000023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60" name="Text Box 69">
          <a:extLst>
            <a:ext uri="{FF2B5EF4-FFF2-40B4-BE49-F238E27FC236}">
              <a16:creationId xmlns:a16="http://schemas.microsoft.com/office/drawing/2014/main" id="{00000000-0008-0000-0000-000024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61" name="Text Box 70">
          <a:extLst>
            <a:ext uri="{FF2B5EF4-FFF2-40B4-BE49-F238E27FC236}">
              <a16:creationId xmlns:a16="http://schemas.microsoft.com/office/drawing/2014/main" id="{00000000-0008-0000-0000-000025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62" name="Text Box 71">
          <a:extLst>
            <a:ext uri="{FF2B5EF4-FFF2-40B4-BE49-F238E27FC236}">
              <a16:creationId xmlns:a16="http://schemas.microsoft.com/office/drawing/2014/main" id="{00000000-0008-0000-0000-000026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63" name="Text Box 72">
          <a:extLst>
            <a:ext uri="{FF2B5EF4-FFF2-40B4-BE49-F238E27FC236}">
              <a16:creationId xmlns:a16="http://schemas.microsoft.com/office/drawing/2014/main" id="{00000000-0008-0000-0000-000027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64" name="Text Box 73">
          <a:extLst>
            <a:ext uri="{FF2B5EF4-FFF2-40B4-BE49-F238E27FC236}">
              <a16:creationId xmlns:a16="http://schemas.microsoft.com/office/drawing/2014/main" id="{00000000-0008-0000-0000-000028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65" name="Text Box 74">
          <a:extLst>
            <a:ext uri="{FF2B5EF4-FFF2-40B4-BE49-F238E27FC236}">
              <a16:creationId xmlns:a16="http://schemas.microsoft.com/office/drawing/2014/main" id="{00000000-0008-0000-0000-000029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66" name="Text Box 75">
          <a:extLst>
            <a:ext uri="{FF2B5EF4-FFF2-40B4-BE49-F238E27FC236}">
              <a16:creationId xmlns:a16="http://schemas.microsoft.com/office/drawing/2014/main" id="{00000000-0008-0000-0000-00002A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67" name="Text Box 76">
          <a:extLst>
            <a:ext uri="{FF2B5EF4-FFF2-40B4-BE49-F238E27FC236}">
              <a16:creationId xmlns:a16="http://schemas.microsoft.com/office/drawing/2014/main" id="{00000000-0008-0000-0000-00002B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68" name="Text Box 77">
          <a:extLst>
            <a:ext uri="{FF2B5EF4-FFF2-40B4-BE49-F238E27FC236}">
              <a16:creationId xmlns:a16="http://schemas.microsoft.com/office/drawing/2014/main" id="{00000000-0008-0000-0000-00002C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69" name="Text Box 78">
          <a:extLst>
            <a:ext uri="{FF2B5EF4-FFF2-40B4-BE49-F238E27FC236}">
              <a16:creationId xmlns:a16="http://schemas.microsoft.com/office/drawing/2014/main" id="{00000000-0008-0000-0000-00002D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70" name="Text Box 79">
          <a:extLst>
            <a:ext uri="{FF2B5EF4-FFF2-40B4-BE49-F238E27FC236}">
              <a16:creationId xmlns:a16="http://schemas.microsoft.com/office/drawing/2014/main" id="{00000000-0008-0000-0000-00002E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71" name="Text Box 80">
          <a:extLst>
            <a:ext uri="{FF2B5EF4-FFF2-40B4-BE49-F238E27FC236}">
              <a16:creationId xmlns:a16="http://schemas.microsoft.com/office/drawing/2014/main" id="{00000000-0008-0000-0000-00002F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72" name="Text Box 81">
          <a:extLst>
            <a:ext uri="{FF2B5EF4-FFF2-40B4-BE49-F238E27FC236}">
              <a16:creationId xmlns:a16="http://schemas.microsoft.com/office/drawing/2014/main" id="{00000000-0008-0000-0000-000030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73" name="Text Box 82">
          <a:extLst>
            <a:ext uri="{FF2B5EF4-FFF2-40B4-BE49-F238E27FC236}">
              <a16:creationId xmlns:a16="http://schemas.microsoft.com/office/drawing/2014/main" id="{00000000-0008-0000-0000-000031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74" name="Text Box 83">
          <a:extLst>
            <a:ext uri="{FF2B5EF4-FFF2-40B4-BE49-F238E27FC236}">
              <a16:creationId xmlns:a16="http://schemas.microsoft.com/office/drawing/2014/main" id="{00000000-0008-0000-0000-000032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75" name="Text Box 84">
          <a:extLst>
            <a:ext uri="{FF2B5EF4-FFF2-40B4-BE49-F238E27FC236}">
              <a16:creationId xmlns:a16="http://schemas.microsoft.com/office/drawing/2014/main" id="{00000000-0008-0000-0000-000033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76" name="Text Box 85">
          <a:extLst>
            <a:ext uri="{FF2B5EF4-FFF2-40B4-BE49-F238E27FC236}">
              <a16:creationId xmlns:a16="http://schemas.microsoft.com/office/drawing/2014/main" id="{00000000-0008-0000-0000-000034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77" name="Text Box 86">
          <a:extLst>
            <a:ext uri="{FF2B5EF4-FFF2-40B4-BE49-F238E27FC236}">
              <a16:creationId xmlns:a16="http://schemas.microsoft.com/office/drawing/2014/main" id="{00000000-0008-0000-0000-000035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78" name="Text Box 87">
          <a:extLst>
            <a:ext uri="{FF2B5EF4-FFF2-40B4-BE49-F238E27FC236}">
              <a16:creationId xmlns:a16="http://schemas.microsoft.com/office/drawing/2014/main" id="{00000000-0008-0000-0000-000036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79" name="Text Box 88">
          <a:extLst>
            <a:ext uri="{FF2B5EF4-FFF2-40B4-BE49-F238E27FC236}">
              <a16:creationId xmlns:a16="http://schemas.microsoft.com/office/drawing/2014/main" id="{00000000-0008-0000-0000-000037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80" name="Text Box 89">
          <a:extLst>
            <a:ext uri="{FF2B5EF4-FFF2-40B4-BE49-F238E27FC236}">
              <a16:creationId xmlns:a16="http://schemas.microsoft.com/office/drawing/2014/main" id="{00000000-0008-0000-0000-000038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81" name="Text Box 90">
          <a:extLst>
            <a:ext uri="{FF2B5EF4-FFF2-40B4-BE49-F238E27FC236}">
              <a16:creationId xmlns:a16="http://schemas.microsoft.com/office/drawing/2014/main" id="{00000000-0008-0000-0000-000039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82" name="Text Box 91">
          <a:extLst>
            <a:ext uri="{FF2B5EF4-FFF2-40B4-BE49-F238E27FC236}">
              <a16:creationId xmlns:a16="http://schemas.microsoft.com/office/drawing/2014/main" id="{00000000-0008-0000-0000-00003A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83" name="Text Box 92">
          <a:extLst>
            <a:ext uri="{FF2B5EF4-FFF2-40B4-BE49-F238E27FC236}">
              <a16:creationId xmlns:a16="http://schemas.microsoft.com/office/drawing/2014/main" id="{00000000-0008-0000-0000-00003B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84" name="Text Box 93">
          <a:extLst>
            <a:ext uri="{FF2B5EF4-FFF2-40B4-BE49-F238E27FC236}">
              <a16:creationId xmlns:a16="http://schemas.microsoft.com/office/drawing/2014/main" id="{00000000-0008-0000-0000-00003C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85" name="Text Box 94">
          <a:extLst>
            <a:ext uri="{FF2B5EF4-FFF2-40B4-BE49-F238E27FC236}">
              <a16:creationId xmlns:a16="http://schemas.microsoft.com/office/drawing/2014/main" id="{00000000-0008-0000-0000-00003D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86" name="Text Box 95">
          <a:extLst>
            <a:ext uri="{FF2B5EF4-FFF2-40B4-BE49-F238E27FC236}">
              <a16:creationId xmlns:a16="http://schemas.microsoft.com/office/drawing/2014/main" id="{00000000-0008-0000-0000-00003E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87" name="Text Box 96">
          <a:extLst>
            <a:ext uri="{FF2B5EF4-FFF2-40B4-BE49-F238E27FC236}">
              <a16:creationId xmlns:a16="http://schemas.microsoft.com/office/drawing/2014/main" id="{00000000-0008-0000-0000-00003F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88" name="Text Box 97">
          <a:extLst>
            <a:ext uri="{FF2B5EF4-FFF2-40B4-BE49-F238E27FC236}">
              <a16:creationId xmlns:a16="http://schemas.microsoft.com/office/drawing/2014/main" id="{00000000-0008-0000-0000-000040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89" name="Text Box 98">
          <a:extLst>
            <a:ext uri="{FF2B5EF4-FFF2-40B4-BE49-F238E27FC236}">
              <a16:creationId xmlns:a16="http://schemas.microsoft.com/office/drawing/2014/main" id="{00000000-0008-0000-0000-000041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90" name="Text Box 99">
          <a:extLst>
            <a:ext uri="{FF2B5EF4-FFF2-40B4-BE49-F238E27FC236}">
              <a16:creationId xmlns:a16="http://schemas.microsoft.com/office/drawing/2014/main" id="{00000000-0008-0000-0000-000042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91" name="Text Box 100">
          <a:extLst>
            <a:ext uri="{FF2B5EF4-FFF2-40B4-BE49-F238E27FC236}">
              <a16:creationId xmlns:a16="http://schemas.microsoft.com/office/drawing/2014/main" id="{00000000-0008-0000-0000-000043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92" name="Text Box 101">
          <a:extLst>
            <a:ext uri="{FF2B5EF4-FFF2-40B4-BE49-F238E27FC236}">
              <a16:creationId xmlns:a16="http://schemas.microsoft.com/office/drawing/2014/main" id="{00000000-0008-0000-0000-000044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93" name="Text Box 102">
          <a:extLst>
            <a:ext uri="{FF2B5EF4-FFF2-40B4-BE49-F238E27FC236}">
              <a16:creationId xmlns:a16="http://schemas.microsoft.com/office/drawing/2014/main" id="{00000000-0008-0000-0000-000045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94" name="Text Box 103">
          <a:extLst>
            <a:ext uri="{FF2B5EF4-FFF2-40B4-BE49-F238E27FC236}">
              <a16:creationId xmlns:a16="http://schemas.microsoft.com/office/drawing/2014/main" id="{00000000-0008-0000-0000-000046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95" name="Text Box 104">
          <a:extLst>
            <a:ext uri="{FF2B5EF4-FFF2-40B4-BE49-F238E27FC236}">
              <a16:creationId xmlns:a16="http://schemas.microsoft.com/office/drawing/2014/main" id="{00000000-0008-0000-0000-000047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96" name="Text Box 105">
          <a:extLst>
            <a:ext uri="{FF2B5EF4-FFF2-40B4-BE49-F238E27FC236}">
              <a16:creationId xmlns:a16="http://schemas.microsoft.com/office/drawing/2014/main" id="{00000000-0008-0000-0000-000048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97" name="Text Box 106">
          <a:extLst>
            <a:ext uri="{FF2B5EF4-FFF2-40B4-BE49-F238E27FC236}">
              <a16:creationId xmlns:a16="http://schemas.microsoft.com/office/drawing/2014/main" id="{00000000-0008-0000-0000-000049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98" name="Text Box 107">
          <a:extLst>
            <a:ext uri="{FF2B5EF4-FFF2-40B4-BE49-F238E27FC236}">
              <a16:creationId xmlns:a16="http://schemas.microsoft.com/office/drawing/2014/main" id="{00000000-0008-0000-0000-00004A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099" name="Text Box 108">
          <a:extLst>
            <a:ext uri="{FF2B5EF4-FFF2-40B4-BE49-F238E27FC236}">
              <a16:creationId xmlns:a16="http://schemas.microsoft.com/office/drawing/2014/main" id="{00000000-0008-0000-0000-00004B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00" name="Text Box 109">
          <a:extLst>
            <a:ext uri="{FF2B5EF4-FFF2-40B4-BE49-F238E27FC236}">
              <a16:creationId xmlns:a16="http://schemas.microsoft.com/office/drawing/2014/main" id="{00000000-0008-0000-0000-00004C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01" name="Text Box 110">
          <a:extLst>
            <a:ext uri="{FF2B5EF4-FFF2-40B4-BE49-F238E27FC236}">
              <a16:creationId xmlns:a16="http://schemas.microsoft.com/office/drawing/2014/main" id="{00000000-0008-0000-0000-00004D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02" name="Text Box 111">
          <a:extLst>
            <a:ext uri="{FF2B5EF4-FFF2-40B4-BE49-F238E27FC236}">
              <a16:creationId xmlns:a16="http://schemas.microsoft.com/office/drawing/2014/main" id="{00000000-0008-0000-0000-00004E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03" name="Text Box 112">
          <a:extLst>
            <a:ext uri="{FF2B5EF4-FFF2-40B4-BE49-F238E27FC236}">
              <a16:creationId xmlns:a16="http://schemas.microsoft.com/office/drawing/2014/main" id="{00000000-0008-0000-0000-00004F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04" name="Text Box 113">
          <a:extLst>
            <a:ext uri="{FF2B5EF4-FFF2-40B4-BE49-F238E27FC236}">
              <a16:creationId xmlns:a16="http://schemas.microsoft.com/office/drawing/2014/main" id="{00000000-0008-0000-0000-000050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05" name="Text Box 114">
          <a:extLst>
            <a:ext uri="{FF2B5EF4-FFF2-40B4-BE49-F238E27FC236}">
              <a16:creationId xmlns:a16="http://schemas.microsoft.com/office/drawing/2014/main" id="{00000000-0008-0000-0000-000051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06" name="Text Box 115">
          <a:extLst>
            <a:ext uri="{FF2B5EF4-FFF2-40B4-BE49-F238E27FC236}">
              <a16:creationId xmlns:a16="http://schemas.microsoft.com/office/drawing/2014/main" id="{00000000-0008-0000-0000-000052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07" name="Text Box 116">
          <a:extLst>
            <a:ext uri="{FF2B5EF4-FFF2-40B4-BE49-F238E27FC236}">
              <a16:creationId xmlns:a16="http://schemas.microsoft.com/office/drawing/2014/main" id="{00000000-0008-0000-0000-000053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08" name="Text Box 117">
          <a:extLst>
            <a:ext uri="{FF2B5EF4-FFF2-40B4-BE49-F238E27FC236}">
              <a16:creationId xmlns:a16="http://schemas.microsoft.com/office/drawing/2014/main" id="{00000000-0008-0000-0000-000054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09" name="Text Box 118">
          <a:extLst>
            <a:ext uri="{FF2B5EF4-FFF2-40B4-BE49-F238E27FC236}">
              <a16:creationId xmlns:a16="http://schemas.microsoft.com/office/drawing/2014/main" id="{00000000-0008-0000-0000-000055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10" name="Text Box 119">
          <a:extLst>
            <a:ext uri="{FF2B5EF4-FFF2-40B4-BE49-F238E27FC236}">
              <a16:creationId xmlns:a16="http://schemas.microsoft.com/office/drawing/2014/main" id="{00000000-0008-0000-0000-000056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11" name="Text Box 120">
          <a:extLst>
            <a:ext uri="{FF2B5EF4-FFF2-40B4-BE49-F238E27FC236}">
              <a16:creationId xmlns:a16="http://schemas.microsoft.com/office/drawing/2014/main" id="{00000000-0008-0000-0000-000057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12" name="Text Box 121">
          <a:extLst>
            <a:ext uri="{FF2B5EF4-FFF2-40B4-BE49-F238E27FC236}">
              <a16:creationId xmlns:a16="http://schemas.microsoft.com/office/drawing/2014/main" id="{00000000-0008-0000-0000-000058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13" name="Text Box 122">
          <a:extLst>
            <a:ext uri="{FF2B5EF4-FFF2-40B4-BE49-F238E27FC236}">
              <a16:creationId xmlns:a16="http://schemas.microsoft.com/office/drawing/2014/main" id="{00000000-0008-0000-0000-000059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14" name="Text Box 123">
          <a:extLst>
            <a:ext uri="{FF2B5EF4-FFF2-40B4-BE49-F238E27FC236}">
              <a16:creationId xmlns:a16="http://schemas.microsoft.com/office/drawing/2014/main" id="{00000000-0008-0000-0000-00005A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15" name="Text Box 124">
          <a:extLst>
            <a:ext uri="{FF2B5EF4-FFF2-40B4-BE49-F238E27FC236}">
              <a16:creationId xmlns:a16="http://schemas.microsoft.com/office/drawing/2014/main" id="{00000000-0008-0000-0000-00005B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16" name="Text Box 125">
          <a:extLst>
            <a:ext uri="{FF2B5EF4-FFF2-40B4-BE49-F238E27FC236}">
              <a16:creationId xmlns:a16="http://schemas.microsoft.com/office/drawing/2014/main" id="{00000000-0008-0000-0000-00005C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17" name="Text Box 126">
          <a:extLst>
            <a:ext uri="{FF2B5EF4-FFF2-40B4-BE49-F238E27FC236}">
              <a16:creationId xmlns:a16="http://schemas.microsoft.com/office/drawing/2014/main" id="{00000000-0008-0000-0000-00005D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18" name="Text Box 127">
          <a:extLst>
            <a:ext uri="{FF2B5EF4-FFF2-40B4-BE49-F238E27FC236}">
              <a16:creationId xmlns:a16="http://schemas.microsoft.com/office/drawing/2014/main" id="{00000000-0008-0000-0000-00005E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19" name="Text Box 128">
          <a:extLst>
            <a:ext uri="{FF2B5EF4-FFF2-40B4-BE49-F238E27FC236}">
              <a16:creationId xmlns:a16="http://schemas.microsoft.com/office/drawing/2014/main" id="{00000000-0008-0000-0000-00005F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20" name="Text Box 129">
          <a:extLst>
            <a:ext uri="{FF2B5EF4-FFF2-40B4-BE49-F238E27FC236}">
              <a16:creationId xmlns:a16="http://schemas.microsoft.com/office/drawing/2014/main" id="{00000000-0008-0000-0000-000060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21" name="Text Box 130">
          <a:extLst>
            <a:ext uri="{FF2B5EF4-FFF2-40B4-BE49-F238E27FC236}">
              <a16:creationId xmlns:a16="http://schemas.microsoft.com/office/drawing/2014/main" id="{00000000-0008-0000-0000-000061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22" name="Text Box 131">
          <a:extLst>
            <a:ext uri="{FF2B5EF4-FFF2-40B4-BE49-F238E27FC236}">
              <a16:creationId xmlns:a16="http://schemas.microsoft.com/office/drawing/2014/main" id="{00000000-0008-0000-0000-000062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23" name="Text Box 132">
          <a:extLst>
            <a:ext uri="{FF2B5EF4-FFF2-40B4-BE49-F238E27FC236}">
              <a16:creationId xmlns:a16="http://schemas.microsoft.com/office/drawing/2014/main" id="{00000000-0008-0000-0000-000063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24" name="Text Box 133">
          <a:extLst>
            <a:ext uri="{FF2B5EF4-FFF2-40B4-BE49-F238E27FC236}">
              <a16:creationId xmlns:a16="http://schemas.microsoft.com/office/drawing/2014/main" id="{00000000-0008-0000-0000-000064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25" name="Text Box 134">
          <a:extLst>
            <a:ext uri="{FF2B5EF4-FFF2-40B4-BE49-F238E27FC236}">
              <a16:creationId xmlns:a16="http://schemas.microsoft.com/office/drawing/2014/main" id="{00000000-0008-0000-0000-000065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26" name="Text Box 135">
          <a:extLst>
            <a:ext uri="{FF2B5EF4-FFF2-40B4-BE49-F238E27FC236}">
              <a16:creationId xmlns:a16="http://schemas.microsoft.com/office/drawing/2014/main" id="{00000000-0008-0000-0000-000066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27" name="Text Box 136">
          <a:extLst>
            <a:ext uri="{FF2B5EF4-FFF2-40B4-BE49-F238E27FC236}">
              <a16:creationId xmlns:a16="http://schemas.microsoft.com/office/drawing/2014/main" id="{00000000-0008-0000-0000-000067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28" name="Text Box 137">
          <a:extLst>
            <a:ext uri="{FF2B5EF4-FFF2-40B4-BE49-F238E27FC236}">
              <a16:creationId xmlns:a16="http://schemas.microsoft.com/office/drawing/2014/main" id="{00000000-0008-0000-0000-000068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29" name="Text Box 138">
          <a:extLst>
            <a:ext uri="{FF2B5EF4-FFF2-40B4-BE49-F238E27FC236}">
              <a16:creationId xmlns:a16="http://schemas.microsoft.com/office/drawing/2014/main" id="{00000000-0008-0000-0000-000069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30" name="Text Box 139">
          <a:extLst>
            <a:ext uri="{FF2B5EF4-FFF2-40B4-BE49-F238E27FC236}">
              <a16:creationId xmlns:a16="http://schemas.microsoft.com/office/drawing/2014/main" id="{00000000-0008-0000-0000-00006A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31" name="Text Box 140">
          <a:extLst>
            <a:ext uri="{FF2B5EF4-FFF2-40B4-BE49-F238E27FC236}">
              <a16:creationId xmlns:a16="http://schemas.microsoft.com/office/drawing/2014/main" id="{00000000-0008-0000-0000-00006B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32" name="Text Box 141">
          <a:extLst>
            <a:ext uri="{FF2B5EF4-FFF2-40B4-BE49-F238E27FC236}">
              <a16:creationId xmlns:a16="http://schemas.microsoft.com/office/drawing/2014/main" id="{00000000-0008-0000-0000-00006C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33" name="Text Box 142">
          <a:extLst>
            <a:ext uri="{FF2B5EF4-FFF2-40B4-BE49-F238E27FC236}">
              <a16:creationId xmlns:a16="http://schemas.microsoft.com/office/drawing/2014/main" id="{00000000-0008-0000-0000-00006D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34" name="Text Box 143">
          <a:extLst>
            <a:ext uri="{FF2B5EF4-FFF2-40B4-BE49-F238E27FC236}">
              <a16:creationId xmlns:a16="http://schemas.microsoft.com/office/drawing/2014/main" id="{00000000-0008-0000-0000-00006E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35" name="Text Box 144">
          <a:extLst>
            <a:ext uri="{FF2B5EF4-FFF2-40B4-BE49-F238E27FC236}">
              <a16:creationId xmlns:a16="http://schemas.microsoft.com/office/drawing/2014/main" id="{00000000-0008-0000-0000-00006F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36" name="Text Box 145">
          <a:extLst>
            <a:ext uri="{FF2B5EF4-FFF2-40B4-BE49-F238E27FC236}">
              <a16:creationId xmlns:a16="http://schemas.microsoft.com/office/drawing/2014/main" id="{00000000-0008-0000-0000-000070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37" name="Text Box 146">
          <a:extLst>
            <a:ext uri="{FF2B5EF4-FFF2-40B4-BE49-F238E27FC236}">
              <a16:creationId xmlns:a16="http://schemas.microsoft.com/office/drawing/2014/main" id="{00000000-0008-0000-0000-000071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38" name="Text Box 147">
          <a:extLst>
            <a:ext uri="{FF2B5EF4-FFF2-40B4-BE49-F238E27FC236}">
              <a16:creationId xmlns:a16="http://schemas.microsoft.com/office/drawing/2014/main" id="{00000000-0008-0000-0000-000072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39" name="Text Box 148">
          <a:extLst>
            <a:ext uri="{FF2B5EF4-FFF2-40B4-BE49-F238E27FC236}">
              <a16:creationId xmlns:a16="http://schemas.microsoft.com/office/drawing/2014/main" id="{00000000-0008-0000-0000-000073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40" name="Text Box 149">
          <a:extLst>
            <a:ext uri="{FF2B5EF4-FFF2-40B4-BE49-F238E27FC236}">
              <a16:creationId xmlns:a16="http://schemas.microsoft.com/office/drawing/2014/main" id="{00000000-0008-0000-0000-000074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41" name="Text Box 150">
          <a:extLst>
            <a:ext uri="{FF2B5EF4-FFF2-40B4-BE49-F238E27FC236}">
              <a16:creationId xmlns:a16="http://schemas.microsoft.com/office/drawing/2014/main" id="{00000000-0008-0000-0000-000075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42" name="Text Box 151">
          <a:extLst>
            <a:ext uri="{FF2B5EF4-FFF2-40B4-BE49-F238E27FC236}">
              <a16:creationId xmlns:a16="http://schemas.microsoft.com/office/drawing/2014/main" id="{00000000-0008-0000-0000-000076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43" name="Text Box 152">
          <a:extLst>
            <a:ext uri="{FF2B5EF4-FFF2-40B4-BE49-F238E27FC236}">
              <a16:creationId xmlns:a16="http://schemas.microsoft.com/office/drawing/2014/main" id="{00000000-0008-0000-0000-000077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44" name="Text Box 153">
          <a:extLst>
            <a:ext uri="{FF2B5EF4-FFF2-40B4-BE49-F238E27FC236}">
              <a16:creationId xmlns:a16="http://schemas.microsoft.com/office/drawing/2014/main" id="{00000000-0008-0000-0000-000078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45" name="Text Box 154">
          <a:extLst>
            <a:ext uri="{FF2B5EF4-FFF2-40B4-BE49-F238E27FC236}">
              <a16:creationId xmlns:a16="http://schemas.microsoft.com/office/drawing/2014/main" id="{00000000-0008-0000-0000-000079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46" name="Text Box 155">
          <a:extLst>
            <a:ext uri="{FF2B5EF4-FFF2-40B4-BE49-F238E27FC236}">
              <a16:creationId xmlns:a16="http://schemas.microsoft.com/office/drawing/2014/main" id="{00000000-0008-0000-0000-00007A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47" name="Text Box 156">
          <a:extLst>
            <a:ext uri="{FF2B5EF4-FFF2-40B4-BE49-F238E27FC236}">
              <a16:creationId xmlns:a16="http://schemas.microsoft.com/office/drawing/2014/main" id="{00000000-0008-0000-0000-00007B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48" name="Text Box 157">
          <a:extLst>
            <a:ext uri="{FF2B5EF4-FFF2-40B4-BE49-F238E27FC236}">
              <a16:creationId xmlns:a16="http://schemas.microsoft.com/office/drawing/2014/main" id="{00000000-0008-0000-0000-00007C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49" name="Text Box 158">
          <a:extLst>
            <a:ext uri="{FF2B5EF4-FFF2-40B4-BE49-F238E27FC236}">
              <a16:creationId xmlns:a16="http://schemas.microsoft.com/office/drawing/2014/main" id="{00000000-0008-0000-0000-00007D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50" name="Text Box 159">
          <a:extLst>
            <a:ext uri="{FF2B5EF4-FFF2-40B4-BE49-F238E27FC236}">
              <a16:creationId xmlns:a16="http://schemas.microsoft.com/office/drawing/2014/main" id="{00000000-0008-0000-0000-00007E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51" name="Text Box 160">
          <a:extLst>
            <a:ext uri="{FF2B5EF4-FFF2-40B4-BE49-F238E27FC236}">
              <a16:creationId xmlns:a16="http://schemas.microsoft.com/office/drawing/2014/main" id="{00000000-0008-0000-0000-00007F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52" name="Text Box 161">
          <a:extLst>
            <a:ext uri="{FF2B5EF4-FFF2-40B4-BE49-F238E27FC236}">
              <a16:creationId xmlns:a16="http://schemas.microsoft.com/office/drawing/2014/main" id="{00000000-0008-0000-0000-000080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53" name="Text Box 162">
          <a:extLst>
            <a:ext uri="{FF2B5EF4-FFF2-40B4-BE49-F238E27FC236}">
              <a16:creationId xmlns:a16="http://schemas.microsoft.com/office/drawing/2014/main" id="{00000000-0008-0000-0000-000081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54" name="Text Box 163">
          <a:extLst>
            <a:ext uri="{FF2B5EF4-FFF2-40B4-BE49-F238E27FC236}">
              <a16:creationId xmlns:a16="http://schemas.microsoft.com/office/drawing/2014/main" id="{00000000-0008-0000-0000-000082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55" name="Text Box 164">
          <a:extLst>
            <a:ext uri="{FF2B5EF4-FFF2-40B4-BE49-F238E27FC236}">
              <a16:creationId xmlns:a16="http://schemas.microsoft.com/office/drawing/2014/main" id="{00000000-0008-0000-0000-000083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56" name="Text Box 165">
          <a:extLst>
            <a:ext uri="{FF2B5EF4-FFF2-40B4-BE49-F238E27FC236}">
              <a16:creationId xmlns:a16="http://schemas.microsoft.com/office/drawing/2014/main" id="{00000000-0008-0000-0000-000084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57" name="Text Box 166">
          <a:extLst>
            <a:ext uri="{FF2B5EF4-FFF2-40B4-BE49-F238E27FC236}">
              <a16:creationId xmlns:a16="http://schemas.microsoft.com/office/drawing/2014/main" id="{00000000-0008-0000-0000-000085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58" name="Text Box 167">
          <a:extLst>
            <a:ext uri="{FF2B5EF4-FFF2-40B4-BE49-F238E27FC236}">
              <a16:creationId xmlns:a16="http://schemas.microsoft.com/office/drawing/2014/main" id="{00000000-0008-0000-0000-000086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59" name="Text Box 168">
          <a:extLst>
            <a:ext uri="{FF2B5EF4-FFF2-40B4-BE49-F238E27FC236}">
              <a16:creationId xmlns:a16="http://schemas.microsoft.com/office/drawing/2014/main" id="{00000000-0008-0000-0000-000087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60" name="Text Box 169">
          <a:extLst>
            <a:ext uri="{FF2B5EF4-FFF2-40B4-BE49-F238E27FC236}">
              <a16:creationId xmlns:a16="http://schemas.microsoft.com/office/drawing/2014/main" id="{00000000-0008-0000-0000-000088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61" name="Text Box 170">
          <a:extLst>
            <a:ext uri="{FF2B5EF4-FFF2-40B4-BE49-F238E27FC236}">
              <a16:creationId xmlns:a16="http://schemas.microsoft.com/office/drawing/2014/main" id="{00000000-0008-0000-0000-000089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62" name="Text Box 171">
          <a:extLst>
            <a:ext uri="{FF2B5EF4-FFF2-40B4-BE49-F238E27FC236}">
              <a16:creationId xmlns:a16="http://schemas.microsoft.com/office/drawing/2014/main" id="{00000000-0008-0000-0000-00008A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63" name="Text Box 172">
          <a:extLst>
            <a:ext uri="{FF2B5EF4-FFF2-40B4-BE49-F238E27FC236}">
              <a16:creationId xmlns:a16="http://schemas.microsoft.com/office/drawing/2014/main" id="{00000000-0008-0000-0000-00008B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64" name="Text Box 173">
          <a:extLst>
            <a:ext uri="{FF2B5EF4-FFF2-40B4-BE49-F238E27FC236}">
              <a16:creationId xmlns:a16="http://schemas.microsoft.com/office/drawing/2014/main" id="{00000000-0008-0000-0000-00008C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65" name="Text Box 174">
          <a:extLst>
            <a:ext uri="{FF2B5EF4-FFF2-40B4-BE49-F238E27FC236}">
              <a16:creationId xmlns:a16="http://schemas.microsoft.com/office/drawing/2014/main" id="{00000000-0008-0000-0000-00008D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66" name="Text Box 175">
          <a:extLst>
            <a:ext uri="{FF2B5EF4-FFF2-40B4-BE49-F238E27FC236}">
              <a16:creationId xmlns:a16="http://schemas.microsoft.com/office/drawing/2014/main" id="{00000000-0008-0000-0000-00008E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67" name="Text Box 176">
          <a:extLst>
            <a:ext uri="{FF2B5EF4-FFF2-40B4-BE49-F238E27FC236}">
              <a16:creationId xmlns:a16="http://schemas.microsoft.com/office/drawing/2014/main" id="{00000000-0008-0000-0000-00008F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68" name="Text Box 177">
          <a:extLst>
            <a:ext uri="{FF2B5EF4-FFF2-40B4-BE49-F238E27FC236}">
              <a16:creationId xmlns:a16="http://schemas.microsoft.com/office/drawing/2014/main" id="{00000000-0008-0000-0000-000090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69" name="Text Box 178">
          <a:extLst>
            <a:ext uri="{FF2B5EF4-FFF2-40B4-BE49-F238E27FC236}">
              <a16:creationId xmlns:a16="http://schemas.microsoft.com/office/drawing/2014/main" id="{00000000-0008-0000-0000-000091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70" name="Text Box 179">
          <a:extLst>
            <a:ext uri="{FF2B5EF4-FFF2-40B4-BE49-F238E27FC236}">
              <a16:creationId xmlns:a16="http://schemas.microsoft.com/office/drawing/2014/main" id="{00000000-0008-0000-0000-000092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71" name="Text Box 180">
          <a:extLst>
            <a:ext uri="{FF2B5EF4-FFF2-40B4-BE49-F238E27FC236}">
              <a16:creationId xmlns:a16="http://schemas.microsoft.com/office/drawing/2014/main" id="{00000000-0008-0000-0000-000093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72" name="Text Box 181">
          <a:extLst>
            <a:ext uri="{FF2B5EF4-FFF2-40B4-BE49-F238E27FC236}">
              <a16:creationId xmlns:a16="http://schemas.microsoft.com/office/drawing/2014/main" id="{00000000-0008-0000-0000-000094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73" name="Text Box 182">
          <a:extLst>
            <a:ext uri="{FF2B5EF4-FFF2-40B4-BE49-F238E27FC236}">
              <a16:creationId xmlns:a16="http://schemas.microsoft.com/office/drawing/2014/main" id="{00000000-0008-0000-0000-000095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74" name="Text Box 183">
          <a:extLst>
            <a:ext uri="{FF2B5EF4-FFF2-40B4-BE49-F238E27FC236}">
              <a16:creationId xmlns:a16="http://schemas.microsoft.com/office/drawing/2014/main" id="{00000000-0008-0000-0000-000096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75" name="Text Box 184">
          <a:extLst>
            <a:ext uri="{FF2B5EF4-FFF2-40B4-BE49-F238E27FC236}">
              <a16:creationId xmlns:a16="http://schemas.microsoft.com/office/drawing/2014/main" id="{00000000-0008-0000-0000-000097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76" name="Text Box 185">
          <a:extLst>
            <a:ext uri="{FF2B5EF4-FFF2-40B4-BE49-F238E27FC236}">
              <a16:creationId xmlns:a16="http://schemas.microsoft.com/office/drawing/2014/main" id="{00000000-0008-0000-0000-000098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77" name="Text Box 186">
          <a:extLst>
            <a:ext uri="{FF2B5EF4-FFF2-40B4-BE49-F238E27FC236}">
              <a16:creationId xmlns:a16="http://schemas.microsoft.com/office/drawing/2014/main" id="{00000000-0008-0000-0000-000099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78" name="Text Box 187">
          <a:extLst>
            <a:ext uri="{FF2B5EF4-FFF2-40B4-BE49-F238E27FC236}">
              <a16:creationId xmlns:a16="http://schemas.microsoft.com/office/drawing/2014/main" id="{00000000-0008-0000-0000-00009A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79" name="Text Box 188">
          <a:extLst>
            <a:ext uri="{FF2B5EF4-FFF2-40B4-BE49-F238E27FC236}">
              <a16:creationId xmlns:a16="http://schemas.microsoft.com/office/drawing/2014/main" id="{00000000-0008-0000-0000-00009B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80" name="Text Box 189">
          <a:extLst>
            <a:ext uri="{FF2B5EF4-FFF2-40B4-BE49-F238E27FC236}">
              <a16:creationId xmlns:a16="http://schemas.microsoft.com/office/drawing/2014/main" id="{00000000-0008-0000-0000-00009C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81" name="Text Box 190">
          <a:extLst>
            <a:ext uri="{FF2B5EF4-FFF2-40B4-BE49-F238E27FC236}">
              <a16:creationId xmlns:a16="http://schemas.microsoft.com/office/drawing/2014/main" id="{00000000-0008-0000-0000-00009D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82" name="Text Box 191">
          <a:extLst>
            <a:ext uri="{FF2B5EF4-FFF2-40B4-BE49-F238E27FC236}">
              <a16:creationId xmlns:a16="http://schemas.microsoft.com/office/drawing/2014/main" id="{00000000-0008-0000-0000-00009E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83" name="Text Box 1">
          <a:extLst>
            <a:ext uri="{FF2B5EF4-FFF2-40B4-BE49-F238E27FC236}">
              <a16:creationId xmlns:a16="http://schemas.microsoft.com/office/drawing/2014/main" id="{00000000-0008-0000-0000-00009F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84" name="Text Box 2">
          <a:extLst>
            <a:ext uri="{FF2B5EF4-FFF2-40B4-BE49-F238E27FC236}">
              <a16:creationId xmlns:a16="http://schemas.microsoft.com/office/drawing/2014/main" id="{00000000-0008-0000-0000-0000A0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85" name="Text Box 3">
          <a:extLst>
            <a:ext uri="{FF2B5EF4-FFF2-40B4-BE49-F238E27FC236}">
              <a16:creationId xmlns:a16="http://schemas.microsoft.com/office/drawing/2014/main" id="{00000000-0008-0000-0000-0000A1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86" name="Text Box 4">
          <a:extLst>
            <a:ext uri="{FF2B5EF4-FFF2-40B4-BE49-F238E27FC236}">
              <a16:creationId xmlns:a16="http://schemas.microsoft.com/office/drawing/2014/main" id="{00000000-0008-0000-0000-0000A2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87" name="Text Box 5">
          <a:extLst>
            <a:ext uri="{FF2B5EF4-FFF2-40B4-BE49-F238E27FC236}">
              <a16:creationId xmlns:a16="http://schemas.microsoft.com/office/drawing/2014/main" id="{00000000-0008-0000-0000-0000A3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88" name="Text Box 6">
          <a:extLst>
            <a:ext uri="{FF2B5EF4-FFF2-40B4-BE49-F238E27FC236}">
              <a16:creationId xmlns:a16="http://schemas.microsoft.com/office/drawing/2014/main" id="{00000000-0008-0000-0000-0000A4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89" name="Text Box 7">
          <a:extLst>
            <a:ext uri="{FF2B5EF4-FFF2-40B4-BE49-F238E27FC236}">
              <a16:creationId xmlns:a16="http://schemas.microsoft.com/office/drawing/2014/main" id="{00000000-0008-0000-0000-0000A5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90" name="Text Box 8">
          <a:extLst>
            <a:ext uri="{FF2B5EF4-FFF2-40B4-BE49-F238E27FC236}">
              <a16:creationId xmlns:a16="http://schemas.microsoft.com/office/drawing/2014/main" id="{00000000-0008-0000-0000-0000A6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91" name="Text Box 9">
          <a:extLst>
            <a:ext uri="{FF2B5EF4-FFF2-40B4-BE49-F238E27FC236}">
              <a16:creationId xmlns:a16="http://schemas.microsoft.com/office/drawing/2014/main" id="{00000000-0008-0000-0000-0000A7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92" name="Text Box 10">
          <a:extLst>
            <a:ext uri="{FF2B5EF4-FFF2-40B4-BE49-F238E27FC236}">
              <a16:creationId xmlns:a16="http://schemas.microsoft.com/office/drawing/2014/main" id="{00000000-0008-0000-0000-0000A8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93" name="Text Box 11">
          <a:extLst>
            <a:ext uri="{FF2B5EF4-FFF2-40B4-BE49-F238E27FC236}">
              <a16:creationId xmlns:a16="http://schemas.microsoft.com/office/drawing/2014/main" id="{00000000-0008-0000-0000-0000A9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94" name="Text Box 12">
          <a:extLst>
            <a:ext uri="{FF2B5EF4-FFF2-40B4-BE49-F238E27FC236}">
              <a16:creationId xmlns:a16="http://schemas.microsoft.com/office/drawing/2014/main" id="{00000000-0008-0000-0000-0000AA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95" name="Text Box 13">
          <a:extLst>
            <a:ext uri="{FF2B5EF4-FFF2-40B4-BE49-F238E27FC236}">
              <a16:creationId xmlns:a16="http://schemas.microsoft.com/office/drawing/2014/main" id="{00000000-0008-0000-0000-0000AB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96" name="Text Box 14">
          <a:extLst>
            <a:ext uri="{FF2B5EF4-FFF2-40B4-BE49-F238E27FC236}">
              <a16:creationId xmlns:a16="http://schemas.microsoft.com/office/drawing/2014/main" id="{00000000-0008-0000-0000-0000AC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97" name="Text Box 15">
          <a:extLst>
            <a:ext uri="{FF2B5EF4-FFF2-40B4-BE49-F238E27FC236}">
              <a16:creationId xmlns:a16="http://schemas.microsoft.com/office/drawing/2014/main" id="{00000000-0008-0000-0000-0000AD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98" name="Text Box 16">
          <a:extLst>
            <a:ext uri="{FF2B5EF4-FFF2-40B4-BE49-F238E27FC236}">
              <a16:creationId xmlns:a16="http://schemas.microsoft.com/office/drawing/2014/main" id="{00000000-0008-0000-0000-0000AE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199" name="Text Box 17">
          <a:extLst>
            <a:ext uri="{FF2B5EF4-FFF2-40B4-BE49-F238E27FC236}">
              <a16:creationId xmlns:a16="http://schemas.microsoft.com/office/drawing/2014/main" id="{00000000-0008-0000-0000-0000AF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00" name="Text Box 18">
          <a:extLst>
            <a:ext uri="{FF2B5EF4-FFF2-40B4-BE49-F238E27FC236}">
              <a16:creationId xmlns:a16="http://schemas.microsoft.com/office/drawing/2014/main" id="{00000000-0008-0000-0000-0000B0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01" name="Text Box 19">
          <a:extLst>
            <a:ext uri="{FF2B5EF4-FFF2-40B4-BE49-F238E27FC236}">
              <a16:creationId xmlns:a16="http://schemas.microsoft.com/office/drawing/2014/main" id="{00000000-0008-0000-0000-0000B1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02" name="Text Box 20">
          <a:extLst>
            <a:ext uri="{FF2B5EF4-FFF2-40B4-BE49-F238E27FC236}">
              <a16:creationId xmlns:a16="http://schemas.microsoft.com/office/drawing/2014/main" id="{00000000-0008-0000-0000-0000B2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03" name="Text Box 21">
          <a:extLst>
            <a:ext uri="{FF2B5EF4-FFF2-40B4-BE49-F238E27FC236}">
              <a16:creationId xmlns:a16="http://schemas.microsoft.com/office/drawing/2014/main" id="{00000000-0008-0000-0000-0000B3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04" name="Text Box 22">
          <a:extLst>
            <a:ext uri="{FF2B5EF4-FFF2-40B4-BE49-F238E27FC236}">
              <a16:creationId xmlns:a16="http://schemas.microsoft.com/office/drawing/2014/main" id="{00000000-0008-0000-0000-0000B4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05" name="Text Box 23">
          <a:extLst>
            <a:ext uri="{FF2B5EF4-FFF2-40B4-BE49-F238E27FC236}">
              <a16:creationId xmlns:a16="http://schemas.microsoft.com/office/drawing/2014/main" id="{00000000-0008-0000-0000-0000B5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06" name="Text Box 24">
          <a:extLst>
            <a:ext uri="{FF2B5EF4-FFF2-40B4-BE49-F238E27FC236}">
              <a16:creationId xmlns:a16="http://schemas.microsoft.com/office/drawing/2014/main" id="{00000000-0008-0000-0000-0000B6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07" name="Text Box 25">
          <a:extLst>
            <a:ext uri="{FF2B5EF4-FFF2-40B4-BE49-F238E27FC236}">
              <a16:creationId xmlns:a16="http://schemas.microsoft.com/office/drawing/2014/main" id="{00000000-0008-0000-0000-0000B7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08" name="Text Box 26">
          <a:extLst>
            <a:ext uri="{FF2B5EF4-FFF2-40B4-BE49-F238E27FC236}">
              <a16:creationId xmlns:a16="http://schemas.microsoft.com/office/drawing/2014/main" id="{00000000-0008-0000-0000-0000B8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09" name="Text Box 27">
          <a:extLst>
            <a:ext uri="{FF2B5EF4-FFF2-40B4-BE49-F238E27FC236}">
              <a16:creationId xmlns:a16="http://schemas.microsoft.com/office/drawing/2014/main" id="{00000000-0008-0000-0000-0000B9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10" name="Text Box 28">
          <a:extLst>
            <a:ext uri="{FF2B5EF4-FFF2-40B4-BE49-F238E27FC236}">
              <a16:creationId xmlns:a16="http://schemas.microsoft.com/office/drawing/2014/main" id="{00000000-0008-0000-0000-0000BA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11" name="Text Box 29">
          <a:extLst>
            <a:ext uri="{FF2B5EF4-FFF2-40B4-BE49-F238E27FC236}">
              <a16:creationId xmlns:a16="http://schemas.microsoft.com/office/drawing/2014/main" id="{00000000-0008-0000-0000-0000BB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12" name="Text Box 30">
          <a:extLst>
            <a:ext uri="{FF2B5EF4-FFF2-40B4-BE49-F238E27FC236}">
              <a16:creationId xmlns:a16="http://schemas.microsoft.com/office/drawing/2014/main" id="{00000000-0008-0000-0000-0000BC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13" name="Text Box 31">
          <a:extLst>
            <a:ext uri="{FF2B5EF4-FFF2-40B4-BE49-F238E27FC236}">
              <a16:creationId xmlns:a16="http://schemas.microsoft.com/office/drawing/2014/main" id="{00000000-0008-0000-0000-0000BD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14" name="Text Box 32">
          <a:extLst>
            <a:ext uri="{FF2B5EF4-FFF2-40B4-BE49-F238E27FC236}">
              <a16:creationId xmlns:a16="http://schemas.microsoft.com/office/drawing/2014/main" id="{00000000-0008-0000-0000-0000BE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15" name="Text Box 33">
          <a:extLst>
            <a:ext uri="{FF2B5EF4-FFF2-40B4-BE49-F238E27FC236}">
              <a16:creationId xmlns:a16="http://schemas.microsoft.com/office/drawing/2014/main" id="{00000000-0008-0000-0000-0000BF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16" name="Text Box 34">
          <a:extLst>
            <a:ext uri="{FF2B5EF4-FFF2-40B4-BE49-F238E27FC236}">
              <a16:creationId xmlns:a16="http://schemas.microsoft.com/office/drawing/2014/main" id="{00000000-0008-0000-0000-0000C0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17" name="Text Box 35">
          <a:extLst>
            <a:ext uri="{FF2B5EF4-FFF2-40B4-BE49-F238E27FC236}">
              <a16:creationId xmlns:a16="http://schemas.microsoft.com/office/drawing/2014/main" id="{00000000-0008-0000-0000-0000C1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18" name="Text Box 36">
          <a:extLst>
            <a:ext uri="{FF2B5EF4-FFF2-40B4-BE49-F238E27FC236}">
              <a16:creationId xmlns:a16="http://schemas.microsoft.com/office/drawing/2014/main" id="{00000000-0008-0000-0000-0000C2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19" name="Text Box 37">
          <a:extLst>
            <a:ext uri="{FF2B5EF4-FFF2-40B4-BE49-F238E27FC236}">
              <a16:creationId xmlns:a16="http://schemas.microsoft.com/office/drawing/2014/main" id="{00000000-0008-0000-0000-0000C3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20" name="Text Box 38">
          <a:extLst>
            <a:ext uri="{FF2B5EF4-FFF2-40B4-BE49-F238E27FC236}">
              <a16:creationId xmlns:a16="http://schemas.microsoft.com/office/drawing/2014/main" id="{00000000-0008-0000-0000-0000C4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21" name="Text Box 39">
          <a:extLst>
            <a:ext uri="{FF2B5EF4-FFF2-40B4-BE49-F238E27FC236}">
              <a16:creationId xmlns:a16="http://schemas.microsoft.com/office/drawing/2014/main" id="{00000000-0008-0000-0000-0000C5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22" name="Text Box 40">
          <a:extLst>
            <a:ext uri="{FF2B5EF4-FFF2-40B4-BE49-F238E27FC236}">
              <a16:creationId xmlns:a16="http://schemas.microsoft.com/office/drawing/2014/main" id="{00000000-0008-0000-0000-0000C6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23" name="Text Box 41">
          <a:extLst>
            <a:ext uri="{FF2B5EF4-FFF2-40B4-BE49-F238E27FC236}">
              <a16:creationId xmlns:a16="http://schemas.microsoft.com/office/drawing/2014/main" id="{00000000-0008-0000-0000-0000C7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24" name="Text Box 42">
          <a:extLst>
            <a:ext uri="{FF2B5EF4-FFF2-40B4-BE49-F238E27FC236}">
              <a16:creationId xmlns:a16="http://schemas.microsoft.com/office/drawing/2014/main" id="{00000000-0008-0000-0000-0000C8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25" name="Text Box 43">
          <a:extLst>
            <a:ext uri="{FF2B5EF4-FFF2-40B4-BE49-F238E27FC236}">
              <a16:creationId xmlns:a16="http://schemas.microsoft.com/office/drawing/2014/main" id="{00000000-0008-0000-0000-0000C9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26" name="Text Box 44">
          <a:extLst>
            <a:ext uri="{FF2B5EF4-FFF2-40B4-BE49-F238E27FC236}">
              <a16:creationId xmlns:a16="http://schemas.microsoft.com/office/drawing/2014/main" id="{00000000-0008-0000-0000-0000CA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27" name="Text Box 45">
          <a:extLst>
            <a:ext uri="{FF2B5EF4-FFF2-40B4-BE49-F238E27FC236}">
              <a16:creationId xmlns:a16="http://schemas.microsoft.com/office/drawing/2014/main" id="{00000000-0008-0000-0000-0000CB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28" name="Text Box 46">
          <a:extLst>
            <a:ext uri="{FF2B5EF4-FFF2-40B4-BE49-F238E27FC236}">
              <a16:creationId xmlns:a16="http://schemas.microsoft.com/office/drawing/2014/main" id="{00000000-0008-0000-0000-0000CC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29" name="Text Box 47">
          <a:extLst>
            <a:ext uri="{FF2B5EF4-FFF2-40B4-BE49-F238E27FC236}">
              <a16:creationId xmlns:a16="http://schemas.microsoft.com/office/drawing/2014/main" id="{00000000-0008-0000-0000-0000CD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30" name="Text Box 48">
          <a:extLst>
            <a:ext uri="{FF2B5EF4-FFF2-40B4-BE49-F238E27FC236}">
              <a16:creationId xmlns:a16="http://schemas.microsoft.com/office/drawing/2014/main" id="{00000000-0008-0000-0000-0000CE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31" name="Text Box 49">
          <a:extLst>
            <a:ext uri="{FF2B5EF4-FFF2-40B4-BE49-F238E27FC236}">
              <a16:creationId xmlns:a16="http://schemas.microsoft.com/office/drawing/2014/main" id="{00000000-0008-0000-0000-0000CF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32" name="Text Box 50">
          <a:extLst>
            <a:ext uri="{FF2B5EF4-FFF2-40B4-BE49-F238E27FC236}">
              <a16:creationId xmlns:a16="http://schemas.microsoft.com/office/drawing/2014/main" id="{00000000-0008-0000-0000-0000D0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33" name="Text Box 51">
          <a:extLst>
            <a:ext uri="{FF2B5EF4-FFF2-40B4-BE49-F238E27FC236}">
              <a16:creationId xmlns:a16="http://schemas.microsoft.com/office/drawing/2014/main" id="{00000000-0008-0000-0000-0000D1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34" name="Text Box 52">
          <a:extLst>
            <a:ext uri="{FF2B5EF4-FFF2-40B4-BE49-F238E27FC236}">
              <a16:creationId xmlns:a16="http://schemas.microsoft.com/office/drawing/2014/main" id="{00000000-0008-0000-0000-0000D2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35" name="Text Box 53">
          <a:extLst>
            <a:ext uri="{FF2B5EF4-FFF2-40B4-BE49-F238E27FC236}">
              <a16:creationId xmlns:a16="http://schemas.microsoft.com/office/drawing/2014/main" id="{00000000-0008-0000-0000-0000D3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36" name="Text Box 54">
          <a:extLst>
            <a:ext uri="{FF2B5EF4-FFF2-40B4-BE49-F238E27FC236}">
              <a16:creationId xmlns:a16="http://schemas.microsoft.com/office/drawing/2014/main" id="{00000000-0008-0000-0000-0000D4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37" name="Text Box 55">
          <a:extLst>
            <a:ext uri="{FF2B5EF4-FFF2-40B4-BE49-F238E27FC236}">
              <a16:creationId xmlns:a16="http://schemas.microsoft.com/office/drawing/2014/main" id="{00000000-0008-0000-0000-0000D5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38" name="Text Box 56">
          <a:extLst>
            <a:ext uri="{FF2B5EF4-FFF2-40B4-BE49-F238E27FC236}">
              <a16:creationId xmlns:a16="http://schemas.microsoft.com/office/drawing/2014/main" id="{00000000-0008-0000-0000-0000D6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39" name="Text Box 57">
          <a:extLst>
            <a:ext uri="{FF2B5EF4-FFF2-40B4-BE49-F238E27FC236}">
              <a16:creationId xmlns:a16="http://schemas.microsoft.com/office/drawing/2014/main" id="{00000000-0008-0000-0000-0000D7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40" name="Text Box 58">
          <a:extLst>
            <a:ext uri="{FF2B5EF4-FFF2-40B4-BE49-F238E27FC236}">
              <a16:creationId xmlns:a16="http://schemas.microsoft.com/office/drawing/2014/main" id="{00000000-0008-0000-0000-0000D8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41" name="Text Box 59">
          <a:extLst>
            <a:ext uri="{FF2B5EF4-FFF2-40B4-BE49-F238E27FC236}">
              <a16:creationId xmlns:a16="http://schemas.microsoft.com/office/drawing/2014/main" id="{00000000-0008-0000-0000-0000D9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42" name="Text Box 60">
          <a:extLst>
            <a:ext uri="{FF2B5EF4-FFF2-40B4-BE49-F238E27FC236}">
              <a16:creationId xmlns:a16="http://schemas.microsoft.com/office/drawing/2014/main" id="{00000000-0008-0000-0000-0000DA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43" name="Text Box 61">
          <a:extLst>
            <a:ext uri="{FF2B5EF4-FFF2-40B4-BE49-F238E27FC236}">
              <a16:creationId xmlns:a16="http://schemas.microsoft.com/office/drawing/2014/main" id="{00000000-0008-0000-0000-0000DB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44" name="Text Box 62">
          <a:extLst>
            <a:ext uri="{FF2B5EF4-FFF2-40B4-BE49-F238E27FC236}">
              <a16:creationId xmlns:a16="http://schemas.microsoft.com/office/drawing/2014/main" id="{00000000-0008-0000-0000-0000DC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45" name="Text Box 63">
          <a:extLst>
            <a:ext uri="{FF2B5EF4-FFF2-40B4-BE49-F238E27FC236}">
              <a16:creationId xmlns:a16="http://schemas.microsoft.com/office/drawing/2014/main" id="{00000000-0008-0000-0000-0000DD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46" name="Text Box 64">
          <a:extLst>
            <a:ext uri="{FF2B5EF4-FFF2-40B4-BE49-F238E27FC236}">
              <a16:creationId xmlns:a16="http://schemas.microsoft.com/office/drawing/2014/main" id="{00000000-0008-0000-0000-0000DE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47" name="Text Box 65">
          <a:extLst>
            <a:ext uri="{FF2B5EF4-FFF2-40B4-BE49-F238E27FC236}">
              <a16:creationId xmlns:a16="http://schemas.microsoft.com/office/drawing/2014/main" id="{00000000-0008-0000-0000-0000DF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48" name="Text Box 66">
          <a:extLst>
            <a:ext uri="{FF2B5EF4-FFF2-40B4-BE49-F238E27FC236}">
              <a16:creationId xmlns:a16="http://schemas.microsoft.com/office/drawing/2014/main" id="{00000000-0008-0000-0000-0000E0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49" name="Text Box 67">
          <a:extLst>
            <a:ext uri="{FF2B5EF4-FFF2-40B4-BE49-F238E27FC236}">
              <a16:creationId xmlns:a16="http://schemas.microsoft.com/office/drawing/2014/main" id="{00000000-0008-0000-0000-0000E1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50" name="Text Box 68">
          <a:extLst>
            <a:ext uri="{FF2B5EF4-FFF2-40B4-BE49-F238E27FC236}">
              <a16:creationId xmlns:a16="http://schemas.microsoft.com/office/drawing/2014/main" id="{00000000-0008-0000-0000-0000E2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51" name="Text Box 69">
          <a:extLst>
            <a:ext uri="{FF2B5EF4-FFF2-40B4-BE49-F238E27FC236}">
              <a16:creationId xmlns:a16="http://schemas.microsoft.com/office/drawing/2014/main" id="{00000000-0008-0000-0000-0000E3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52" name="Text Box 70">
          <a:extLst>
            <a:ext uri="{FF2B5EF4-FFF2-40B4-BE49-F238E27FC236}">
              <a16:creationId xmlns:a16="http://schemas.microsoft.com/office/drawing/2014/main" id="{00000000-0008-0000-0000-0000E4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53" name="Text Box 71">
          <a:extLst>
            <a:ext uri="{FF2B5EF4-FFF2-40B4-BE49-F238E27FC236}">
              <a16:creationId xmlns:a16="http://schemas.microsoft.com/office/drawing/2014/main" id="{00000000-0008-0000-0000-0000E5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54" name="Text Box 72">
          <a:extLst>
            <a:ext uri="{FF2B5EF4-FFF2-40B4-BE49-F238E27FC236}">
              <a16:creationId xmlns:a16="http://schemas.microsoft.com/office/drawing/2014/main" id="{00000000-0008-0000-0000-0000E6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55" name="Text Box 73">
          <a:extLst>
            <a:ext uri="{FF2B5EF4-FFF2-40B4-BE49-F238E27FC236}">
              <a16:creationId xmlns:a16="http://schemas.microsoft.com/office/drawing/2014/main" id="{00000000-0008-0000-0000-0000E7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56" name="Text Box 74">
          <a:extLst>
            <a:ext uri="{FF2B5EF4-FFF2-40B4-BE49-F238E27FC236}">
              <a16:creationId xmlns:a16="http://schemas.microsoft.com/office/drawing/2014/main" id="{00000000-0008-0000-0000-0000E8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57" name="Text Box 75">
          <a:extLst>
            <a:ext uri="{FF2B5EF4-FFF2-40B4-BE49-F238E27FC236}">
              <a16:creationId xmlns:a16="http://schemas.microsoft.com/office/drawing/2014/main" id="{00000000-0008-0000-0000-0000E9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58" name="Text Box 76">
          <a:extLst>
            <a:ext uri="{FF2B5EF4-FFF2-40B4-BE49-F238E27FC236}">
              <a16:creationId xmlns:a16="http://schemas.microsoft.com/office/drawing/2014/main" id="{00000000-0008-0000-0000-0000EA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59" name="Text Box 77">
          <a:extLst>
            <a:ext uri="{FF2B5EF4-FFF2-40B4-BE49-F238E27FC236}">
              <a16:creationId xmlns:a16="http://schemas.microsoft.com/office/drawing/2014/main" id="{00000000-0008-0000-0000-0000EB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60" name="Text Box 78">
          <a:extLst>
            <a:ext uri="{FF2B5EF4-FFF2-40B4-BE49-F238E27FC236}">
              <a16:creationId xmlns:a16="http://schemas.microsoft.com/office/drawing/2014/main" id="{00000000-0008-0000-0000-0000EC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61" name="Text Box 79">
          <a:extLst>
            <a:ext uri="{FF2B5EF4-FFF2-40B4-BE49-F238E27FC236}">
              <a16:creationId xmlns:a16="http://schemas.microsoft.com/office/drawing/2014/main" id="{00000000-0008-0000-0000-0000ED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62" name="Text Box 80">
          <a:extLst>
            <a:ext uri="{FF2B5EF4-FFF2-40B4-BE49-F238E27FC236}">
              <a16:creationId xmlns:a16="http://schemas.microsoft.com/office/drawing/2014/main" id="{00000000-0008-0000-0000-0000EE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63" name="Text Box 81">
          <a:extLst>
            <a:ext uri="{FF2B5EF4-FFF2-40B4-BE49-F238E27FC236}">
              <a16:creationId xmlns:a16="http://schemas.microsoft.com/office/drawing/2014/main" id="{00000000-0008-0000-0000-0000EF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64" name="Text Box 82">
          <a:extLst>
            <a:ext uri="{FF2B5EF4-FFF2-40B4-BE49-F238E27FC236}">
              <a16:creationId xmlns:a16="http://schemas.microsoft.com/office/drawing/2014/main" id="{00000000-0008-0000-0000-0000F0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65" name="Text Box 83">
          <a:extLst>
            <a:ext uri="{FF2B5EF4-FFF2-40B4-BE49-F238E27FC236}">
              <a16:creationId xmlns:a16="http://schemas.microsoft.com/office/drawing/2014/main" id="{00000000-0008-0000-0000-0000F1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66" name="Text Box 84">
          <a:extLst>
            <a:ext uri="{FF2B5EF4-FFF2-40B4-BE49-F238E27FC236}">
              <a16:creationId xmlns:a16="http://schemas.microsoft.com/office/drawing/2014/main" id="{00000000-0008-0000-0000-0000F2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67" name="Text Box 85">
          <a:extLst>
            <a:ext uri="{FF2B5EF4-FFF2-40B4-BE49-F238E27FC236}">
              <a16:creationId xmlns:a16="http://schemas.microsoft.com/office/drawing/2014/main" id="{00000000-0008-0000-0000-0000F3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68" name="Text Box 86">
          <a:extLst>
            <a:ext uri="{FF2B5EF4-FFF2-40B4-BE49-F238E27FC236}">
              <a16:creationId xmlns:a16="http://schemas.microsoft.com/office/drawing/2014/main" id="{00000000-0008-0000-0000-0000F4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69" name="Text Box 87">
          <a:extLst>
            <a:ext uri="{FF2B5EF4-FFF2-40B4-BE49-F238E27FC236}">
              <a16:creationId xmlns:a16="http://schemas.microsoft.com/office/drawing/2014/main" id="{00000000-0008-0000-0000-0000F5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70" name="Text Box 88">
          <a:extLst>
            <a:ext uri="{FF2B5EF4-FFF2-40B4-BE49-F238E27FC236}">
              <a16:creationId xmlns:a16="http://schemas.microsoft.com/office/drawing/2014/main" id="{00000000-0008-0000-0000-0000F6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71" name="Text Box 89">
          <a:extLst>
            <a:ext uri="{FF2B5EF4-FFF2-40B4-BE49-F238E27FC236}">
              <a16:creationId xmlns:a16="http://schemas.microsoft.com/office/drawing/2014/main" id="{00000000-0008-0000-0000-0000F7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72" name="Text Box 90">
          <a:extLst>
            <a:ext uri="{FF2B5EF4-FFF2-40B4-BE49-F238E27FC236}">
              <a16:creationId xmlns:a16="http://schemas.microsoft.com/office/drawing/2014/main" id="{00000000-0008-0000-0000-0000F8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73" name="Text Box 91">
          <a:extLst>
            <a:ext uri="{FF2B5EF4-FFF2-40B4-BE49-F238E27FC236}">
              <a16:creationId xmlns:a16="http://schemas.microsoft.com/office/drawing/2014/main" id="{00000000-0008-0000-0000-0000F9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74" name="Text Box 92">
          <a:extLst>
            <a:ext uri="{FF2B5EF4-FFF2-40B4-BE49-F238E27FC236}">
              <a16:creationId xmlns:a16="http://schemas.microsoft.com/office/drawing/2014/main" id="{00000000-0008-0000-0000-0000FA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75" name="Text Box 93">
          <a:extLst>
            <a:ext uri="{FF2B5EF4-FFF2-40B4-BE49-F238E27FC236}">
              <a16:creationId xmlns:a16="http://schemas.microsoft.com/office/drawing/2014/main" id="{00000000-0008-0000-0000-0000FB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76" name="Text Box 94">
          <a:extLst>
            <a:ext uri="{FF2B5EF4-FFF2-40B4-BE49-F238E27FC236}">
              <a16:creationId xmlns:a16="http://schemas.microsoft.com/office/drawing/2014/main" id="{00000000-0008-0000-0000-0000FC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77" name="Text Box 95">
          <a:extLst>
            <a:ext uri="{FF2B5EF4-FFF2-40B4-BE49-F238E27FC236}">
              <a16:creationId xmlns:a16="http://schemas.microsoft.com/office/drawing/2014/main" id="{00000000-0008-0000-0000-0000FD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78" name="Text Box 96">
          <a:extLst>
            <a:ext uri="{FF2B5EF4-FFF2-40B4-BE49-F238E27FC236}">
              <a16:creationId xmlns:a16="http://schemas.microsoft.com/office/drawing/2014/main" id="{00000000-0008-0000-0000-0000FE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79" name="Text Box 97">
          <a:extLst>
            <a:ext uri="{FF2B5EF4-FFF2-40B4-BE49-F238E27FC236}">
              <a16:creationId xmlns:a16="http://schemas.microsoft.com/office/drawing/2014/main" id="{00000000-0008-0000-0000-0000FF04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80" name="Text Box 98">
          <a:extLst>
            <a:ext uri="{FF2B5EF4-FFF2-40B4-BE49-F238E27FC236}">
              <a16:creationId xmlns:a16="http://schemas.microsoft.com/office/drawing/2014/main" id="{00000000-0008-0000-0000-000000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81" name="Text Box 99">
          <a:extLst>
            <a:ext uri="{FF2B5EF4-FFF2-40B4-BE49-F238E27FC236}">
              <a16:creationId xmlns:a16="http://schemas.microsoft.com/office/drawing/2014/main" id="{00000000-0008-0000-0000-000001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82" name="Text Box 100">
          <a:extLst>
            <a:ext uri="{FF2B5EF4-FFF2-40B4-BE49-F238E27FC236}">
              <a16:creationId xmlns:a16="http://schemas.microsoft.com/office/drawing/2014/main" id="{00000000-0008-0000-0000-000002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83" name="Text Box 101">
          <a:extLst>
            <a:ext uri="{FF2B5EF4-FFF2-40B4-BE49-F238E27FC236}">
              <a16:creationId xmlns:a16="http://schemas.microsoft.com/office/drawing/2014/main" id="{00000000-0008-0000-0000-000003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84" name="Text Box 102">
          <a:extLst>
            <a:ext uri="{FF2B5EF4-FFF2-40B4-BE49-F238E27FC236}">
              <a16:creationId xmlns:a16="http://schemas.microsoft.com/office/drawing/2014/main" id="{00000000-0008-0000-0000-000004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85" name="Text Box 103">
          <a:extLst>
            <a:ext uri="{FF2B5EF4-FFF2-40B4-BE49-F238E27FC236}">
              <a16:creationId xmlns:a16="http://schemas.microsoft.com/office/drawing/2014/main" id="{00000000-0008-0000-0000-000005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86" name="Text Box 104">
          <a:extLst>
            <a:ext uri="{FF2B5EF4-FFF2-40B4-BE49-F238E27FC236}">
              <a16:creationId xmlns:a16="http://schemas.microsoft.com/office/drawing/2014/main" id="{00000000-0008-0000-0000-000006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87" name="Text Box 105">
          <a:extLst>
            <a:ext uri="{FF2B5EF4-FFF2-40B4-BE49-F238E27FC236}">
              <a16:creationId xmlns:a16="http://schemas.microsoft.com/office/drawing/2014/main" id="{00000000-0008-0000-0000-000007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88" name="Text Box 106">
          <a:extLst>
            <a:ext uri="{FF2B5EF4-FFF2-40B4-BE49-F238E27FC236}">
              <a16:creationId xmlns:a16="http://schemas.microsoft.com/office/drawing/2014/main" id="{00000000-0008-0000-0000-000008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89" name="Text Box 107">
          <a:extLst>
            <a:ext uri="{FF2B5EF4-FFF2-40B4-BE49-F238E27FC236}">
              <a16:creationId xmlns:a16="http://schemas.microsoft.com/office/drawing/2014/main" id="{00000000-0008-0000-0000-000009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90" name="Text Box 108">
          <a:extLst>
            <a:ext uri="{FF2B5EF4-FFF2-40B4-BE49-F238E27FC236}">
              <a16:creationId xmlns:a16="http://schemas.microsoft.com/office/drawing/2014/main" id="{00000000-0008-0000-0000-00000A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91" name="Text Box 109">
          <a:extLst>
            <a:ext uri="{FF2B5EF4-FFF2-40B4-BE49-F238E27FC236}">
              <a16:creationId xmlns:a16="http://schemas.microsoft.com/office/drawing/2014/main" id="{00000000-0008-0000-0000-00000B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92" name="Text Box 110">
          <a:extLst>
            <a:ext uri="{FF2B5EF4-FFF2-40B4-BE49-F238E27FC236}">
              <a16:creationId xmlns:a16="http://schemas.microsoft.com/office/drawing/2014/main" id="{00000000-0008-0000-0000-00000C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93" name="Text Box 111">
          <a:extLst>
            <a:ext uri="{FF2B5EF4-FFF2-40B4-BE49-F238E27FC236}">
              <a16:creationId xmlns:a16="http://schemas.microsoft.com/office/drawing/2014/main" id="{00000000-0008-0000-0000-00000D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94" name="Text Box 112">
          <a:extLst>
            <a:ext uri="{FF2B5EF4-FFF2-40B4-BE49-F238E27FC236}">
              <a16:creationId xmlns:a16="http://schemas.microsoft.com/office/drawing/2014/main" id="{00000000-0008-0000-0000-00000E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95" name="Text Box 113">
          <a:extLst>
            <a:ext uri="{FF2B5EF4-FFF2-40B4-BE49-F238E27FC236}">
              <a16:creationId xmlns:a16="http://schemas.microsoft.com/office/drawing/2014/main" id="{00000000-0008-0000-0000-00000F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96" name="Text Box 114">
          <a:extLst>
            <a:ext uri="{FF2B5EF4-FFF2-40B4-BE49-F238E27FC236}">
              <a16:creationId xmlns:a16="http://schemas.microsoft.com/office/drawing/2014/main" id="{00000000-0008-0000-0000-000010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97" name="Text Box 115">
          <a:extLst>
            <a:ext uri="{FF2B5EF4-FFF2-40B4-BE49-F238E27FC236}">
              <a16:creationId xmlns:a16="http://schemas.microsoft.com/office/drawing/2014/main" id="{00000000-0008-0000-0000-000011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98" name="Text Box 116">
          <a:extLst>
            <a:ext uri="{FF2B5EF4-FFF2-40B4-BE49-F238E27FC236}">
              <a16:creationId xmlns:a16="http://schemas.microsoft.com/office/drawing/2014/main" id="{00000000-0008-0000-0000-000012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299" name="Text Box 117">
          <a:extLst>
            <a:ext uri="{FF2B5EF4-FFF2-40B4-BE49-F238E27FC236}">
              <a16:creationId xmlns:a16="http://schemas.microsoft.com/office/drawing/2014/main" id="{00000000-0008-0000-0000-000013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00" name="Text Box 118">
          <a:extLst>
            <a:ext uri="{FF2B5EF4-FFF2-40B4-BE49-F238E27FC236}">
              <a16:creationId xmlns:a16="http://schemas.microsoft.com/office/drawing/2014/main" id="{00000000-0008-0000-0000-000014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01" name="Text Box 119">
          <a:extLst>
            <a:ext uri="{FF2B5EF4-FFF2-40B4-BE49-F238E27FC236}">
              <a16:creationId xmlns:a16="http://schemas.microsoft.com/office/drawing/2014/main" id="{00000000-0008-0000-0000-000015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02" name="Text Box 120">
          <a:extLst>
            <a:ext uri="{FF2B5EF4-FFF2-40B4-BE49-F238E27FC236}">
              <a16:creationId xmlns:a16="http://schemas.microsoft.com/office/drawing/2014/main" id="{00000000-0008-0000-0000-000016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03" name="Text Box 121">
          <a:extLst>
            <a:ext uri="{FF2B5EF4-FFF2-40B4-BE49-F238E27FC236}">
              <a16:creationId xmlns:a16="http://schemas.microsoft.com/office/drawing/2014/main" id="{00000000-0008-0000-0000-000017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04" name="Text Box 122">
          <a:extLst>
            <a:ext uri="{FF2B5EF4-FFF2-40B4-BE49-F238E27FC236}">
              <a16:creationId xmlns:a16="http://schemas.microsoft.com/office/drawing/2014/main" id="{00000000-0008-0000-0000-000018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05" name="Text Box 123">
          <a:extLst>
            <a:ext uri="{FF2B5EF4-FFF2-40B4-BE49-F238E27FC236}">
              <a16:creationId xmlns:a16="http://schemas.microsoft.com/office/drawing/2014/main" id="{00000000-0008-0000-0000-000019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06" name="Text Box 124">
          <a:extLst>
            <a:ext uri="{FF2B5EF4-FFF2-40B4-BE49-F238E27FC236}">
              <a16:creationId xmlns:a16="http://schemas.microsoft.com/office/drawing/2014/main" id="{00000000-0008-0000-0000-00001A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07" name="Text Box 125">
          <a:extLst>
            <a:ext uri="{FF2B5EF4-FFF2-40B4-BE49-F238E27FC236}">
              <a16:creationId xmlns:a16="http://schemas.microsoft.com/office/drawing/2014/main" id="{00000000-0008-0000-0000-00001B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08" name="Text Box 126">
          <a:extLst>
            <a:ext uri="{FF2B5EF4-FFF2-40B4-BE49-F238E27FC236}">
              <a16:creationId xmlns:a16="http://schemas.microsoft.com/office/drawing/2014/main" id="{00000000-0008-0000-0000-00001C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09" name="Text Box 127">
          <a:extLst>
            <a:ext uri="{FF2B5EF4-FFF2-40B4-BE49-F238E27FC236}">
              <a16:creationId xmlns:a16="http://schemas.microsoft.com/office/drawing/2014/main" id="{00000000-0008-0000-0000-00001D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10" name="Text Box 128">
          <a:extLst>
            <a:ext uri="{FF2B5EF4-FFF2-40B4-BE49-F238E27FC236}">
              <a16:creationId xmlns:a16="http://schemas.microsoft.com/office/drawing/2014/main" id="{00000000-0008-0000-0000-00001E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11" name="Text Box 129">
          <a:extLst>
            <a:ext uri="{FF2B5EF4-FFF2-40B4-BE49-F238E27FC236}">
              <a16:creationId xmlns:a16="http://schemas.microsoft.com/office/drawing/2014/main" id="{00000000-0008-0000-0000-00001F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12" name="Text Box 130">
          <a:extLst>
            <a:ext uri="{FF2B5EF4-FFF2-40B4-BE49-F238E27FC236}">
              <a16:creationId xmlns:a16="http://schemas.microsoft.com/office/drawing/2014/main" id="{00000000-0008-0000-0000-000020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13" name="Text Box 131">
          <a:extLst>
            <a:ext uri="{FF2B5EF4-FFF2-40B4-BE49-F238E27FC236}">
              <a16:creationId xmlns:a16="http://schemas.microsoft.com/office/drawing/2014/main" id="{00000000-0008-0000-0000-000021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14" name="Text Box 132">
          <a:extLst>
            <a:ext uri="{FF2B5EF4-FFF2-40B4-BE49-F238E27FC236}">
              <a16:creationId xmlns:a16="http://schemas.microsoft.com/office/drawing/2014/main" id="{00000000-0008-0000-0000-000022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15" name="Text Box 133">
          <a:extLst>
            <a:ext uri="{FF2B5EF4-FFF2-40B4-BE49-F238E27FC236}">
              <a16:creationId xmlns:a16="http://schemas.microsoft.com/office/drawing/2014/main" id="{00000000-0008-0000-0000-000023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16" name="Text Box 134">
          <a:extLst>
            <a:ext uri="{FF2B5EF4-FFF2-40B4-BE49-F238E27FC236}">
              <a16:creationId xmlns:a16="http://schemas.microsoft.com/office/drawing/2014/main" id="{00000000-0008-0000-0000-000024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17" name="Text Box 135">
          <a:extLst>
            <a:ext uri="{FF2B5EF4-FFF2-40B4-BE49-F238E27FC236}">
              <a16:creationId xmlns:a16="http://schemas.microsoft.com/office/drawing/2014/main" id="{00000000-0008-0000-0000-000025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18" name="Text Box 136">
          <a:extLst>
            <a:ext uri="{FF2B5EF4-FFF2-40B4-BE49-F238E27FC236}">
              <a16:creationId xmlns:a16="http://schemas.microsoft.com/office/drawing/2014/main" id="{00000000-0008-0000-0000-000026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19" name="Text Box 137">
          <a:extLst>
            <a:ext uri="{FF2B5EF4-FFF2-40B4-BE49-F238E27FC236}">
              <a16:creationId xmlns:a16="http://schemas.microsoft.com/office/drawing/2014/main" id="{00000000-0008-0000-0000-000027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20" name="Text Box 138">
          <a:extLst>
            <a:ext uri="{FF2B5EF4-FFF2-40B4-BE49-F238E27FC236}">
              <a16:creationId xmlns:a16="http://schemas.microsoft.com/office/drawing/2014/main" id="{00000000-0008-0000-0000-000028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21" name="Text Box 139">
          <a:extLst>
            <a:ext uri="{FF2B5EF4-FFF2-40B4-BE49-F238E27FC236}">
              <a16:creationId xmlns:a16="http://schemas.microsoft.com/office/drawing/2014/main" id="{00000000-0008-0000-0000-000029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22" name="Text Box 140">
          <a:extLst>
            <a:ext uri="{FF2B5EF4-FFF2-40B4-BE49-F238E27FC236}">
              <a16:creationId xmlns:a16="http://schemas.microsoft.com/office/drawing/2014/main" id="{00000000-0008-0000-0000-00002A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23" name="Text Box 141">
          <a:extLst>
            <a:ext uri="{FF2B5EF4-FFF2-40B4-BE49-F238E27FC236}">
              <a16:creationId xmlns:a16="http://schemas.microsoft.com/office/drawing/2014/main" id="{00000000-0008-0000-0000-00002B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24" name="Text Box 142">
          <a:extLst>
            <a:ext uri="{FF2B5EF4-FFF2-40B4-BE49-F238E27FC236}">
              <a16:creationId xmlns:a16="http://schemas.microsoft.com/office/drawing/2014/main" id="{00000000-0008-0000-0000-00002C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25" name="Text Box 143">
          <a:extLst>
            <a:ext uri="{FF2B5EF4-FFF2-40B4-BE49-F238E27FC236}">
              <a16:creationId xmlns:a16="http://schemas.microsoft.com/office/drawing/2014/main" id="{00000000-0008-0000-0000-00002D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26" name="Text Box 144">
          <a:extLst>
            <a:ext uri="{FF2B5EF4-FFF2-40B4-BE49-F238E27FC236}">
              <a16:creationId xmlns:a16="http://schemas.microsoft.com/office/drawing/2014/main" id="{00000000-0008-0000-0000-00002E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27" name="Text Box 145">
          <a:extLst>
            <a:ext uri="{FF2B5EF4-FFF2-40B4-BE49-F238E27FC236}">
              <a16:creationId xmlns:a16="http://schemas.microsoft.com/office/drawing/2014/main" id="{00000000-0008-0000-0000-00002F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28" name="Text Box 146">
          <a:extLst>
            <a:ext uri="{FF2B5EF4-FFF2-40B4-BE49-F238E27FC236}">
              <a16:creationId xmlns:a16="http://schemas.microsoft.com/office/drawing/2014/main" id="{00000000-0008-0000-0000-000030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29" name="Text Box 147">
          <a:extLst>
            <a:ext uri="{FF2B5EF4-FFF2-40B4-BE49-F238E27FC236}">
              <a16:creationId xmlns:a16="http://schemas.microsoft.com/office/drawing/2014/main" id="{00000000-0008-0000-0000-000031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30" name="Text Box 148">
          <a:extLst>
            <a:ext uri="{FF2B5EF4-FFF2-40B4-BE49-F238E27FC236}">
              <a16:creationId xmlns:a16="http://schemas.microsoft.com/office/drawing/2014/main" id="{00000000-0008-0000-0000-000032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31" name="Text Box 149">
          <a:extLst>
            <a:ext uri="{FF2B5EF4-FFF2-40B4-BE49-F238E27FC236}">
              <a16:creationId xmlns:a16="http://schemas.microsoft.com/office/drawing/2014/main" id="{00000000-0008-0000-0000-000033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32" name="Text Box 150">
          <a:extLst>
            <a:ext uri="{FF2B5EF4-FFF2-40B4-BE49-F238E27FC236}">
              <a16:creationId xmlns:a16="http://schemas.microsoft.com/office/drawing/2014/main" id="{00000000-0008-0000-0000-000034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33" name="Text Box 151">
          <a:extLst>
            <a:ext uri="{FF2B5EF4-FFF2-40B4-BE49-F238E27FC236}">
              <a16:creationId xmlns:a16="http://schemas.microsoft.com/office/drawing/2014/main" id="{00000000-0008-0000-0000-000035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34" name="Text Box 152">
          <a:extLst>
            <a:ext uri="{FF2B5EF4-FFF2-40B4-BE49-F238E27FC236}">
              <a16:creationId xmlns:a16="http://schemas.microsoft.com/office/drawing/2014/main" id="{00000000-0008-0000-0000-000036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35" name="Text Box 153">
          <a:extLst>
            <a:ext uri="{FF2B5EF4-FFF2-40B4-BE49-F238E27FC236}">
              <a16:creationId xmlns:a16="http://schemas.microsoft.com/office/drawing/2014/main" id="{00000000-0008-0000-0000-000037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36" name="Text Box 154">
          <a:extLst>
            <a:ext uri="{FF2B5EF4-FFF2-40B4-BE49-F238E27FC236}">
              <a16:creationId xmlns:a16="http://schemas.microsoft.com/office/drawing/2014/main" id="{00000000-0008-0000-0000-000038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37" name="Text Box 155">
          <a:extLst>
            <a:ext uri="{FF2B5EF4-FFF2-40B4-BE49-F238E27FC236}">
              <a16:creationId xmlns:a16="http://schemas.microsoft.com/office/drawing/2014/main" id="{00000000-0008-0000-0000-000039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38" name="Text Box 156">
          <a:extLst>
            <a:ext uri="{FF2B5EF4-FFF2-40B4-BE49-F238E27FC236}">
              <a16:creationId xmlns:a16="http://schemas.microsoft.com/office/drawing/2014/main" id="{00000000-0008-0000-0000-00003A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39" name="Text Box 157">
          <a:extLst>
            <a:ext uri="{FF2B5EF4-FFF2-40B4-BE49-F238E27FC236}">
              <a16:creationId xmlns:a16="http://schemas.microsoft.com/office/drawing/2014/main" id="{00000000-0008-0000-0000-00003B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40" name="Text Box 158">
          <a:extLst>
            <a:ext uri="{FF2B5EF4-FFF2-40B4-BE49-F238E27FC236}">
              <a16:creationId xmlns:a16="http://schemas.microsoft.com/office/drawing/2014/main" id="{00000000-0008-0000-0000-00003C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41" name="Text Box 159">
          <a:extLst>
            <a:ext uri="{FF2B5EF4-FFF2-40B4-BE49-F238E27FC236}">
              <a16:creationId xmlns:a16="http://schemas.microsoft.com/office/drawing/2014/main" id="{00000000-0008-0000-0000-00003D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42" name="Text Box 160">
          <a:extLst>
            <a:ext uri="{FF2B5EF4-FFF2-40B4-BE49-F238E27FC236}">
              <a16:creationId xmlns:a16="http://schemas.microsoft.com/office/drawing/2014/main" id="{00000000-0008-0000-0000-00003E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43" name="Text Box 161">
          <a:extLst>
            <a:ext uri="{FF2B5EF4-FFF2-40B4-BE49-F238E27FC236}">
              <a16:creationId xmlns:a16="http://schemas.microsoft.com/office/drawing/2014/main" id="{00000000-0008-0000-0000-00003F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44" name="Text Box 162">
          <a:extLst>
            <a:ext uri="{FF2B5EF4-FFF2-40B4-BE49-F238E27FC236}">
              <a16:creationId xmlns:a16="http://schemas.microsoft.com/office/drawing/2014/main" id="{00000000-0008-0000-0000-000040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45" name="Text Box 163">
          <a:extLst>
            <a:ext uri="{FF2B5EF4-FFF2-40B4-BE49-F238E27FC236}">
              <a16:creationId xmlns:a16="http://schemas.microsoft.com/office/drawing/2014/main" id="{00000000-0008-0000-0000-000041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46" name="Text Box 164">
          <a:extLst>
            <a:ext uri="{FF2B5EF4-FFF2-40B4-BE49-F238E27FC236}">
              <a16:creationId xmlns:a16="http://schemas.microsoft.com/office/drawing/2014/main" id="{00000000-0008-0000-0000-000042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47" name="Text Box 165">
          <a:extLst>
            <a:ext uri="{FF2B5EF4-FFF2-40B4-BE49-F238E27FC236}">
              <a16:creationId xmlns:a16="http://schemas.microsoft.com/office/drawing/2014/main" id="{00000000-0008-0000-0000-000043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48" name="Text Box 166">
          <a:extLst>
            <a:ext uri="{FF2B5EF4-FFF2-40B4-BE49-F238E27FC236}">
              <a16:creationId xmlns:a16="http://schemas.microsoft.com/office/drawing/2014/main" id="{00000000-0008-0000-0000-000044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49" name="Text Box 167">
          <a:extLst>
            <a:ext uri="{FF2B5EF4-FFF2-40B4-BE49-F238E27FC236}">
              <a16:creationId xmlns:a16="http://schemas.microsoft.com/office/drawing/2014/main" id="{00000000-0008-0000-0000-000045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50" name="Text Box 168">
          <a:extLst>
            <a:ext uri="{FF2B5EF4-FFF2-40B4-BE49-F238E27FC236}">
              <a16:creationId xmlns:a16="http://schemas.microsoft.com/office/drawing/2014/main" id="{00000000-0008-0000-0000-000046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51" name="Text Box 169">
          <a:extLst>
            <a:ext uri="{FF2B5EF4-FFF2-40B4-BE49-F238E27FC236}">
              <a16:creationId xmlns:a16="http://schemas.microsoft.com/office/drawing/2014/main" id="{00000000-0008-0000-0000-000047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52" name="Text Box 170">
          <a:extLst>
            <a:ext uri="{FF2B5EF4-FFF2-40B4-BE49-F238E27FC236}">
              <a16:creationId xmlns:a16="http://schemas.microsoft.com/office/drawing/2014/main" id="{00000000-0008-0000-0000-000048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53" name="Text Box 171">
          <a:extLst>
            <a:ext uri="{FF2B5EF4-FFF2-40B4-BE49-F238E27FC236}">
              <a16:creationId xmlns:a16="http://schemas.microsoft.com/office/drawing/2014/main" id="{00000000-0008-0000-0000-000049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54" name="Text Box 172">
          <a:extLst>
            <a:ext uri="{FF2B5EF4-FFF2-40B4-BE49-F238E27FC236}">
              <a16:creationId xmlns:a16="http://schemas.microsoft.com/office/drawing/2014/main" id="{00000000-0008-0000-0000-00004A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55" name="Text Box 173">
          <a:extLst>
            <a:ext uri="{FF2B5EF4-FFF2-40B4-BE49-F238E27FC236}">
              <a16:creationId xmlns:a16="http://schemas.microsoft.com/office/drawing/2014/main" id="{00000000-0008-0000-0000-00004B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56" name="Text Box 174">
          <a:extLst>
            <a:ext uri="{FF2B5EF4-FFF2-40B4-BE49-F238E27FC236}">
              <a16:creationId xmlns:a16="http://schemas.microsoft.com/office/drawing/2014/main" id="{00000000-0008-0000-0000-00004C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57" name="Text Box 175">
          <a:extLst>
            <a:ext uri="{FF2B5EF4-FFF2-40B4-BE49-F238E27FC236}">
              <a16:creationId xmlns:a16="http://schemas.microsoft.com/office/drawing/2014/main" id="{00000000-0008-0000-0000-00004D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58" name="Text Box 176">
          <a:extLst>
            <a:ext uri="{FF2B5EF4-FFF2-40B4-BE49-F238E27FC236}">
              <a16:creationId xmlns:a16="http://schemas.microsoft.com/office/drawing/2014/main" id="{00000000-0008-0000-0000-00004E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59" name="Text Box 177">
          <a:extLst>
            <a:ext uri="{FF2B5EF4-FFF2-40B4-BE49-F238E27FC236}">
              <a16:creationId xmlns:a16="http://schemas.microsoft.com/office/drawing/2014/main" id="{00000000-0008-0000-0000-00004F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60" name="Text Box 178">
          <a:extLst>
            <a:ext uri="{FF2B5EF4-FFF2-40B4-BE49-F238E27FC236}">
              <a16:creationId xmlns:a16="http://schemas.microsoft.com/office/drawing/2014/main" id="{00000000-0008-0000-0000-000050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61" name="Text Box 179">
          <a:extLst>
            <a:ext uri="{FF2B5EF4-FFF2-40B4-BE49-F238E27FC236}">
              <a16:creationId xmlns:a16="http://schemas.microsoft.com/office/drawing/2014/main" id="{00000000-0008-0000-0000-000051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62" name="Text Box 180">
          <a:extLst>
            <a:ext uri="{FF2B5EF4-FFF2-40B4-BE49-F238E27FC236}">
              <a16:creationId xmlns:a16="http://schemas.microsoft.com/office/drawing/2014/main" id="{00000000-0008-0000-0000-000052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63" name="Text Box 181">
          <a:extLst>
            <a:ext uri="{FF2B5EF4-FFF2-40B4-BE49-F238E27FC236}">
              <a16:creationId xmlns:a16="http://schemas.microsoft.com/office/drawing/2014/main" id="{00000000-0008-0000-0000-000053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64" name="Text Box 182">
          <a:extLst>
            <a:ext uri="{FF2B5EF4-FFF2-40B4-BE49-F238E27FC236}">
              <a16:creationId xmlns:a16="http://schemas.microsoft.com/office/drawing/2014/main" id="{00000000-0008-0000-0000-000054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65" name="Text Box 183">
          <a:extLst>
            <a:ext uri="{FF2B5EF4-FFF2-40B4-BE49-F238E27FC236}">
              <a16:creationId xmlns:a16="http://schemas.microsoft.com/office/drawing/2014/main" id="{00000000-0008-0000-0000-000055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66" name="Text Box 184">
          <a:extLst>
            <a:ext uri="{FF2B5EF4-FFF2-40B4-BE49-F238E27FC236}">
              <a16:creationId xmlns:a16="http://schemas.microsoft.com/office/drawing/2014/main" id="{00000000-0008-0000-0000-000056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67" name="Text Box 185">
          <a:extLst>
            <a:ext uri="{FF2B5EF4-FFF2-40B4-BE49-F238E27FC236}">
              <a16:creationId xmlns:a16="http://schemas.microsoft.com/office/drawing/2014/main" id="{00000000-0008-0000-0000-000057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68" name="Text Box 186">
          <a:extLst>
            <a:ext uri="{FF2B5EF4-FFF2-40B4-BE49-F238E27FC236}">
              <a16:creationId xmlns:a16="http://schemas.microsoft.com/office/drawing/2014/main" id="{00000000-0008-0000-0000-000058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69" name="Text Box 187">
          <a:extLst>
            <a:ext uri="{FF2B5EF4-FFF2-40B4-BE49-F238E27FC236}">
              <a16:creationId xmlns:a16="http://schemas.microsoft.com/office/drawing/2014/main" id="{00000000-0008-0000-0000-000059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70" name="Text Box 188">
          <a:extLst>
            <a:ext uri="{FF2B5EF4-FFF2-40B4-BE49-F238E27FC236}">
              <a16:creationId xmlns:a16="http://schemas.microsoft.com/office/drawing/2014/main" id="{00000000-0008-0000-0000-00005A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71" name="Text Box 189">
          <a:extLst>
            <a:ext uri="{FF2B5EF4-FFF2-40B4-BE49-F238E27FC236}">
              <a16:creationId xmlns:a16="http://schemas.microsoft.com/office/drawing/2014/main" id="{00000000-0008-0000-0000-00005B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72" name="Text Box 190">
          <a:extLst>
            <a:ext uri="{FF2B5EF4-FFF2-40B4-BE49-F238E27FC236}">
              <a16:creationId xmlns:a16="http://schemas.microsoft.com/office/drawing/2014/main" id="{00000000-0008-0000-0000-00005C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73" name="Text Box 191">
          <a:extLst>
            <a:ext uri="{FF2B5EF4-FFF2-40B4-BE49-F238E27FC236}">
              <a16:creationId xmlns:a16="http://schemas.microsoft.com/office/drawing/2014/main" id="{00000000-0008-0000-0000-00005D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74" name="Text Box 1">
          <a:extLst>
            <a:ext uri="{FF2B5EF4-FFF2-40B4-BE49-F238E27FC236}">
              <a16:creationId xmlns:a16="http://schemas.microsoft.com/office/drawing/2014/main" id="{00000000-0008-0000-0000-00005E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75" name="Text Box 2">
          <a:extLst>
            <a:ext uri="{FF2B5EF4-FFF2-40B4-BE49-F238E27FC236}">
              <a16:creationId xmlns:a16="http://schemas.microsoft.com/office/drawing/2014/main" id="{00000000-0008-0000-0000-00005F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76" name="Text Box 3">
          <a:extLst>
            <a:ext uri="{FF2B5EF4-FFF2-40B4-BE49-F238E27FC236}">
              <a16:creationId xmlns:a16="http://schemas.microsoft.com/office/drawing/2014/main" id="{00000000-0008-0000-0000-000060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77" name="Text Box 4">
          <a:extLst>
            <a:ext uri="{FF2B5EF4-FFF2-40B4-BE49-F238E27FC236}">
              <a16:creationId xmlns:a16="http://schemas.microsoft.com/office/drawing/2014/main" id="{00000000-0008-0000-0000-000061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78" name="Text Box 5">
          <a:extLst>
            <a:ext uri="{FF2B5EF4-FFF2-40B4-BE49-F238E27FC236}">
              <a16:creationId xmlns:a16="http://schemas.microsoft.com/office/drawing/2014/main" id="{00000000-0008-0000-0000-000062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79" name="Text Box 6">
          <a:extLst>
            <a:ext uri="{FF2B5EF4-FFF2-40B4-BE49-F238E27FC236}">
              <a16:creationId xmlns:a16="http://schemas.microsoft.com/office/drawing/2014/main" id="{00000000-0008-0000-0000-000063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80" name="Text Box 7">
          <a:extLst>
            <a:ext uri="{FF2B5EF4-FFF2-40B4-BE49-F238E27FC236}">
              <a16:creationId xmlns:a16="http://schemas.microsoft.com/office/drawing/2014/main" id="{00000000-0008-0000-0000-000064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81" name="Text Box 8">
          <a:extLst>
            <a:ext uri="{FF2B5EF4-FFF2-40B4-BE49-F238E27FC236}">
              <a16:creationId xmlns:a16="http://schemas.microsoft.com/office/drawing/2014/main" id="{00000000-0008-0000-0000-000065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82" name="Text Box 9">
          <a:extLst>
            <a:ext uri="{FF2B5EF4-FFF2-40B4-BE49-F238E27FC236}">
              <a16:creationId xmlns:a16="http://schemas.microsoft.com/office/drawing/2014/main" id="{00000000-0008-0000-0000-000066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83" name="Text Box 10">
          <a:extLst>
            <a:ext uri="{FF2B5EF4-FFF2-40B4-BE49-F238E27FC236}">
              <a16:creationId xmlns:a16="http://schemas.microsoft.com/office/drawing/2014/main" id="{00000000-0008-0000-0000-000067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84" name="Text Box 11">
          <a:extLst>
            <a:ext uri="{FF2B5EF4-FFF2-40B4-BE49-F238E27FC236}">
              <a16:creationId xmlns:a16="http://schemas.microsoft.com/office/drawing/2014/main" id="{00000000-0008-0000-0000-000068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85" name="Text Box 12">
          <a:extLst>
            <a:ext uri="{FF2B5EF4-FFF2-40B4-BE49-F238E27FC236}">
              <a16:creationId xmlns:a16="http://schemas.microsoft.com/office/drawing/2014/main" id="{00000000-0008-0000-0000-000069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86" name="Text Box 13">
          <a:extLst>
            <a:ext uri="{FF2B5EF4-FFF2-40B4-BE49-F238E27FC236}">
              <a16:creationId xmlns:a16="http://schemas.microsoft.com/office/drawing/2014/main" id="{00000000-0008-0000-0000-00006A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87" name="Text Box 14">
          <a:extLst>
            <a:ext uri="{FF2B5EF4-FFF2-40B4-BE49-F238E27FC236}">
              <a16:creationId xmlns:a16="http://schemas.microsoft.com/office/drawing/2014/main" id="{00000000-0008-0000-0000-00006B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88" name="Text Box 15">
          <a:extLst>
            <a:ext uri="{FF2B5EF4-FFF2-40B4-BE49-F238E27FC236}">
              <a16:creationId xmlns:a16="http://schemas.microsoft.com/office/drawing/2014/main" id="{00000000-0008-0000-0000-00006C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89" name="Text Box 16">
          <a:extLst>
            <a:ext uri="{FF2B5EF4-FFF2-40B4-BE49-F238E27FC236}">
              <a16:creationId xmlns:a16="http://schemas.microsoft.com/office/drawing/2014/main" id="{00000000-0008-0000-0000-00006D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90" name="Text Box 17">
          <a:extLst>
            <a:ext uri="{FF2B5EF4-FFF2-40B4-BE49-F238E27FC236}">
              <a16:creationId xmlns:a16="http://schemas.microsoft.com/office/drawing/2014/main" id="{00000000-0008-0000-0000-00006E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91" name="Text Box 18">
          <a:extLst>
            <a:ext uri="{FF2B5EF4-FFF2-40B4-BE49-F238E27FC236}">
              <a16:creationId xmlns:a16="http://schemas.microsoft.com/office/drawing/2014/main" id="{00000000-0008-0000-0000-00006F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92" name="Text Box 19">
          <a:extLst>
            <a:ext uri="{FF2B5EF4-FFF2-40B4-BE49-F238E27FC236}">
              <a16:creationId xmlns:a16="http://schemas.microsoft.com/office/drawing/2014/main" id="{00000000-0008-0000-0000-000070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93" name="Text Box 20">
          <a:extLst>
            <a:ext uri="{FF2B5EF4-FFF2-40B4-BE49-F238E27FC236}">
              <a16:creationId xmlns:a16="http://schemas.microsoft.com/office/drawing/2014/main" id="{00000000-0008-0000-0000-000071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94" name="Text Box 21">
          <a:extLst>
            <a:ext uri="{FF2B5EF4-FFF2-40B4-BE49-F238E27FC236}">
              <a16:creationId xmlns:a16="http://schemas.microsoft.com/office/drawing/2014/main" id="{00000000-0008-0000-0000-000072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95" name="Text Box 22">
          <a:extLst>
            <a:ext uri="{FF2B5EF4-FFF2-40B4-BE49-F238E27FC236}">
              <a16:creationId xmlns:a16="http://schemas.microsoft.com/office/drawing/2014/main" id="{00000000-0008-0000-0000-000073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96" name="Text Box 23">
          <a:extLst>
            <a:ext uri="{FF2B5EF4-FFF2-40B4-BE49-F238E27FC236}">
              <a16:creationId xmlns:a16="http://schemas.microsoft.com/office/drawing/2014/main" id="{00000000-0008-0000-0000-000074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97" name="Text Box 24">
          <a:extLst>
            <a:ext uri="{FF2B5EF4-FFF2-40B4-BE49-F238E27FC236}">
              <a16:creationId xmlns:a16="http://schemas.microsoft.com/office/drawing/2014/main" id="{00000000-0008-0000-0000-000075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98" name="Text Box 25">
          <a:extLst>
            <a:ext uri="{FF2B5EF4-FFF2-40B4-BE49-F238E27FC236}">
              <a16:creationId xmlns:a16="http://schemas.microsoft.com/office/drawing/2014/main" id="{00000000-0008-0000-0000-000076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399" name="Text Box 26">
          <a:extLst>
            <a:ext uri="{FF2B5EF4-FFF2-40B4-BE49-F238E27FC236}">
              <a16:creationId xmlns:a16="http://schemas.microsoft.com/office/drawing/2014/main" id="{00000000-0008-0000-0000-000077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00" name="Text Box 27">
          <a:extLst>
            <a:ext uri="{FF2B5EF4-FFF2-40B4-BE49-F238E27FC236}">
              <a16:creationId xmlns:a16="http://schemas.microsoft.com/office/drawing/2014/main" id="{00000000-0008-0000-0000-000078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01" name="Text Box 28">
          <a:extLst>
            <a:ext uri="{FF2B5EF4-FFF2-40B4-BE49-F238E27FC236}">
              <a16:creationId xmlns:a16="http://schemas.microsoft.com/office/drawing/2014/main" id="{00000000-0008-0000-0000-000079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02" name="Text Box 29">
          <a:extLst>
            <a:ext uri="{FF2B5EF4-FFF2-40B4-BE49-F238E27FC236}">
              <a16:creationId xmlns:a16="http://schemas.microsoft.com/office/drawing/2014/main" id="{00000000-0008-0000-0000-00007A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03" name="Text Box 30">
          <a:extLst>
            <a:ext uri="{FF2B5EF4-FFF2-40B4-BE49-F238E27FC236}">
              <a16:creationId xmlns:a16="http://schemas.microsoft.com/office/drawing/2014/main" id="{00000000-0008-0000-0000-00007B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04" name="Text Box 31">
          <a:extLst>
            <a:ext uri="{FF2B5EF4-FFF2-40B4-BE49-F238E27FC236}">
              <a16:creationId xmlns:a16="http://schemas.microsoft.com/office/drawing/2014/main" id="{00000000-0008-0000-0000-00007C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05" name="Text Box 32">
          <a:extLst>
            <a:ext uri="{FF2B5EF4-FFF2-40B4-BE49-F238E27FC236}">
              <a16:creationId xmlns:a16="http://schemas.microsoft.com/office/drawing/2014/main" id="{00000000-0008-0000-0000-00007D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06" name="Text Box 33">
          <a:extLst>
            <a:ext uri="{FF2B5EF4-FFF2-40B4-BE49-F238E27FC236}">
              <a16:creationId xmlns:a16="http://schemas.microsoft.com/office/drawing/2014/main" id="{00000000-0008-0000-0000-00007E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07" name="Text Box 34">
          <a:extLst>
            <a:ext uri="{FF2B5EF4-FFF2-40B4-BE49-F238E27FC236}">
              <a16:creationId xmlns:a16="http://schemas.microsoft.com/office/drawing/2014/main" id="{00000000-0008-0000-0000-00007F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08" name="Text Box 35">
          <a:extLst>
            <a:ext uri="{FF2B5EF4-FFF2-40B4-BE49-F238E27FC236}">
              <a16:creationId xmlns:a16="http://schemas.microsoft.com/office/drawing/2014/main" id="{00000000-0008-0000-0000-000080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09" name="Text Box 36">
          <a:extLst>
            <a:ext uri="{FF2B5EF4-FFF2-40B4-BE49-F238E27FC236}">
              <a16:creationId xmlns:a16="http://schemas.microsoft.com/office/drawing/2014/main" id="{00000000-0008-0000-0000-000081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10" name="Text Box 37">
          <a:extLst>
            <a:ext uri="{FF2B5EF4-FFF2-40B4-BE49-F238E27FC236}">
              <a16:creationId xmlns:a16="http://schemas.microsoft.com/office/drawing/2014/main" id="{00000000-0008-0000-0000-000082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11" name="Text Box 38">
          <a:extLst>
            <a:ext uri="{FF2B5EF4-FFF2-40B4-BE49-F238E27FC236}">
              <a16:creationId xmlns:a16="http://schemas.microsoft.com/office/drawing/2014/main" id="{00000000-0008-0000-0000-000083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12" name="Text Box 39">
          <a:extLst>
            <a:ext uri="{FF2B5EF4-FFF2-40B4-BE49-F238E27FC236}">
              <a16:creationId xmlns:a16="http://schemas.microsoft.com/office/drawing/2014/main" id="{00000000-0008-0000-0000-000084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13" name="Text Box 40">
          <a:extLst>
            <a:ext uri="{FF2B5EF4-FFF2-40B4-BE49-F238E27FC236}">
              <a16:creationId xmlns:a16="http://schemas.microsoft.com/office/drawing/2014/main" id="{00000000-0008-0000-0000-000085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14" name="Text Box 41">
          <a:extLst>
            <a:ext uri="{FF2B5EF4-FFF2-40B4-BE49-F238E27FC236}">
              <a16:creationId xmlns:a16="http://schemas.microsoft.com/office/drawing/2014/main" id="{00000000-0008-0000-0000-000086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15" name="Text Box 42">
          <a:extLst>
            <a:ext uri="{FF2B5EF4-FFF2-40B4-BE49-F238E27FC236}">
              <a16:creationId xmlns:a16="http://schemas.microsoft.com/office/drawing/2014/main" id="{00000000-0008-0000-0000-000087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16" name="Text Box 43">
          <a:extLst>
            <a:ext uri="{FF2B5EF4-FFF2-40B4-BE49-F238E27FC236}">
              <a16:creationId xmlns:a16="http://schemas.microsoft.com/office/drawing/2014/main" id="{00000000-0008-0000-0000-000088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17" name="Text Box 44">
          <a:extLst>
            <a:ext uri="{FF2B5EF4-FFF2-40B4-BE49-F238E27FC236}">
              <a16:creationId xmlns:a16="http://schemas.microsoft.com/office/drawing/2014/main" id="{00000000-0008-0000-0000-000089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18" name="Text Box 45">
          <a:extLst>
            <a:ext uri="{FF2B5EF4-FFF2-40B4-BE49-F238E27FC236}">
              <a16:creationId xmlns:a16="http://schemas.microsoft.com/office/drawing/2014/main" id="{00000000-0008-0000-0000-00008A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19" name="Text Box 46">
          <a:extLst>
            <a:ext uri="{FF2B5EF4-FFF2-40B4-BE49-F238E27FC236}">
              <a16:creationId xmlns:a16="http://schemas.microsoft.com/office/drawing/2014/main" id="{00000000-0008-0000-0000-00008B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20" name="Text Box 47">
          <a:extLst>
            <a:ext uri="{FF2B5EF4-FFF2-40B4-BE49-F238E27FC236}">
              <a16:creationId xmlns:a16="http://schemas.microsoft.com/office/drawing/2014/main" id="{00000000-0008-0000-0000-00008C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21" name="Text Box 48">
          <a:extLst>
            <a:ext uri="{FF2B5EF4-FFF2-40B4-BE49-F238E27FC236}">
              <a16:creationId xmlns:a16="http://schemas.microsoft.com/office/drawing/2014/main" id="{00000000-0008-0000-0000-00008D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22" name="Text Box 49">
          <a:extLst>
            <a:ext uri="{FF2B5EF4-FFF2-40B4-BE49-F238E27FC236}">
              <a16:creationId xmlns:a16="http://schemas.microsoft.com/office/drawing/2014/main" id="{00000000-0008-0000-0000-00008E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23" name="Text Box 50">
          <a:extLst>
            <a:ext uri="{FF2B5EF4-FFF2-40B4-BE49-F238E27FC236}">
              <a16:creationId xmlns:a16="http://schemas.microsoft.com/office/drawing/2014/main" id="{00000000-0008-0000-0000-00008F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24" name="Text Box 51">
          <a:extLst>
            <a:ext uri="{FF2B5EF4-FFF2-40B4-BE49-F238E27FC236}">
              <a16:creationId xmlns:a16="http://schemas.microsoft.com/office/drawing/2014/main" id="{00000000-0008-0000-0000-000090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25" name="Text Box 52">
          <a:extLst>
            <a:ext uri="{FF2B5EF4-FFF2-40B4-BE49-F238E27FC236}">
              <a16:creationId xmlns:a16="http://schemas.microsoft.com/office/drawing/2014/main" id="{00000000-0008-0000-0000-000091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26" name="Text Box 53">
          <a:extLst>
            <a:ext uri="{FF2B5EF4-FFF2-40B4-BE49-F238E27FC236}">
              <a16:creationId xmlns:a16="http://schemas.microsoft.com/office/drawing/2014/main" id="{00000000-0008-0000-0000-000092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27" name="Text Box 54">
          <a:extLst>
            <a:ext uri="{FF2B5EF4-FFF2-40B4-BE49-F238E27FC236}">
              <a16:creationId xmlns:a16="http://schemas.microsoft.com/office/drawing/2014/main" id="{00000000-0008-0000-0000-000093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28" name="Text Box 55">
          <a:extLst>
            <a:ext uri="{FF2B5EF4-FFF2-40B4-BE49-F238E27FC236}">
              <a16:creationId xmlns:a16="http://schemas.microsoft.com/office/drawing/2014/main" id="{00000000-0008-0000-0000-000094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29" name="Text Box 56">
          <a:extLst>
            <a:ext uri="{FF2B5EF4-FFF2-40B4-BE49-F238E27FC236}">
              <a16:creationId xmlns:a16="http://schemas.microsoft.com/office/drawing/2014/main" id="{00000000-0008-0000-0000-000095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30" name="Text Box 57">
          <a:extLst>
            <a:ext uri="{FF2B5EF4-FFF2-40B4-BE49-F238E27FC236}">
              <a16:creationId xmlns:a16="http://schemas.microsoft.com/office/drawing/2014/main" id="{00000000-0008-0000-0000-000096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31" name="Text Box 58">
          <a:extLst>
            <a:ext uri="{FF2B5EF4-FFF2-40B4-BE49-F238E27FC236}">
              <a16:creationId xmlns:a16="http://schemas.microsoft.com/office/drawing/2014/main" id="{00000000-0008-0000-0000-000097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32" name="Text Box 59">
          <a:extLst>
            <a:ext uri="{FF2B5EF4-FFF2-40B4-BE49-F238E27FC236}">
              <a16:creationId xmlns:a16="http://schemas.microsoft.com/office/drawing/2014/main" id="{00000000-0008-0000-0000-000098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33" name="Text Box 60">
          <a:extLst>
            <a:ext uri="{FF2B5EF4-FFF2-40B4-BE49-F238E27FC236}">
              <a16:creationId xmlns:a16="http://schemas.microsoft.com/office/drawing/2014/main" id="{00000000-0008-0000-0000-000099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34" name="Text Box 61">
          <a:extLst>
            <a:ext uri="{FF2B5EF4-FFF2-40B4-BE49-F238E27FC236}">
              <a16:creationId xmlns:a16="http://schemas.microsoft.com/office/drawing/2014/main" id="{00000000-0008-0000-0000-00009A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35" name="Text Box 62">
          <a:extLst>
            <a:ext uri="{FF2B5EF4-FFF2-40B4-BE49-F238E27FC236}">
              <a16:creationId xmlns:a16="http://schemas.microsoft.com/office/drawing/2014/main" id="{00000000-0008-0000-0000-00009B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36" name="Text Box 63">
          <a:extLst>
            <a:ext uri="{FF2B5EF4-FFF2-40B4-BE49-F238E27FC236}">
              <a16:creationId xmlns:a16="http://schemas.microsoft.com/office/drawing/2014/main" id="{00000000-0008-0000-0000-00009C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37" name="Text Box 64">
          <a:extLst>
            <a:ext uri="{FF2B5EF4-FFF2-40B4-BE49-F238E27FC236}">
              <a16:creationId xmlns:a16="http://schemas.microsoft.com/office/drawing/2014/main" id="{00000000-0008-0000-0000-00009D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38" name="Text Box 65">
          <a:extLst>
            <a:ext uri="{FF2B5EF4-FFF2-40B4-BE49-F238E27FC236}">
              <a16:creationId xmlns:a16="http://schemas.microsoft.com/office/drawing/2014/main" id="{00000000-0008-0000-0000-00009E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39" name="Text Box 66">
          <a:extLst>
            <a:ext uri="{FF2B5EF4-FFF2-40B4-BE49-F238E27FC236}">
              <a16:creationId xmlns:a16="http://schemas.microsoft.com/office/drawing/2014/main" id="{00000000-0008-0000-0000-00009F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40" name="Text Box 67">
          <a:extLst>
            <a:ext uri="{FF2B5EF4-FFF2-40B4-BE49-F238E27FC236}">
              <a16:creationId xmlns:a16="http://schemas.microsoft.com/office/drawing/2014/main" id="{00000000-0008-0000-0000-0000A0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41" name="Text Box 68">
          <a:extLst>
            <a:ext uri="{FF2B5EF4-FFF2-40B4-BE49-F238E27FC236}">
              <a16:creationId xmlns:a16="http://schemas.microsoft.com/office/drawing/2014/main" id="{00000000-0008-0000-0000-0000A1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42" name="Text Box 69">
          <a:extLst>
            <a:ext uri="{FF2B5EF4-FFF2-40B4-BE49-F238E27FC236}">
              <a16:creationId xmlns:a16="http://schemas.microsoft.com/office/drawing/2014/main" id="{00000000-0008-0000-0000-0000A2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43" name="Text Box 70">
          <a:extLst>
            <a:ext uri="{FF2B5EF4-FFF2-40B4-BE49-F238E27FC236}">
              <a16:creationId xmlns:a16="http://schemas.microsoft.com/office/drawing/2014/main" id="{00000000-0008-0000-0000-0000A3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44" name="Text Box 71">
          <a:extLst>
            <a:ext uri="{FF2B5EF4-FFF2-40B4-BE49-F238E27FC236}">
              <a16:creationId xmlns:a16="http://schemas.microsoft.com/office/drawing/2014/main" id="{00000000-0008-0000-0000-0000A4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45" name="Text Box 72">
          <a:extLst>
            <a:ext uri="{FF2B5EF4-FFF2-40B4-BE49-F238E27FC236}">
              <a16:creationId xmlns:a16="http://schemas.microsoft.com/office/drawing/2014/main" id="{00000000-0008-0000-0000-0000A5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46" name="Text Box 73">
          <a:extLst>
            <a:ext uri="{FF2B5EF4-FFF2-40B4-BE49-F238E27FC236}">
              <a16:creationId xmlns:a16="http://schemas.microsoft.com/office/drawing/2014/main" id="{00000000-0008-0000-0000-0000A6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47" name="Text Box 74">
          <a:extLst>
            <a:ext uri="{FF2B5EF4-FFF2-40B4-BE49-F238E27FC236}">
              <a16:creationId xmlns:a16="http://schemas.microsoft.com/office/drawing/2014/main" id="{00000000-0008-0000-0000-0000A7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48" name="Text Box 75">
          <a:extLst>
            <a:ext uri="{FF2B5EF4-FFF2-40B4-BE49-F238E27FC236}">
              <a16:creationId xmlns:a16="http://schemas.microsoft.com/office/drawing/2014/main" id="{00000000-0008-0000-0000-0000A8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49" name="Text Box 76">
          <a:extLst>
            <a:ext uri="{FF2B5EF4-FFF2-40B4-BE49-F238E27FC236}">
              <a16:creationId xmlns:a16="http://schemas.microsoft.com/office/drawing/2014/main" id="{00000000-0008-0000-0000-0000A9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50" name="Text Box 77">
          <a:extLst>
            <a:ext uri="{FF2B5EF4-FFF2-40B4-BE49-F238E27FC236}">
              <a16:creationId xmlns:a16="http://schemas.microsoft.com/office/drawing/2014/main" id="{00000000-0008-0000-0000-0000AA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51" name="Text Box 78">
          <a:extLst>
            <a:ext uri="{FF2B5EF4-FFF2-40B4-BE49-F238E27FC236}">
              <a16:creationId xmlns:a16="http://schemas.microsoft.com/office/drawing/2014/main" id="{00000000-0008-0000-0000-0000AB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52" name="Text Box 79">
          <a:extLst>
            <a:ext uri="{FF2B5EF4-FFF2-40B4-BE49-F238E27FC236}">
              <a16:creationId xmlns:a16="http://schemas.microsoft.com/office/drawing/2014/main" id="{00000000-0008-0000-0000-0000AC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53" name="Text Box 80">
          <a:extLst>
            <a:ext uri="{FF2B5EF4-FFF2-40B4-BE49-F238E27FC236}">
              <a16:creationId xmlns:a16="http://schemas.microsoft.com/office/drawing/2014/main" id="{00000000-0008-0000-0000-0000AD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54" name="Text Box 81">
          <a:extLst>
            <a:ext uri="{FF2B5EF4-FFF2-40B4-BE49-F238E27FC236}">
              <a16:creationId xmlns:a16="http://schemas.microsoft.com/office/drawing/2014/main" id="{00000000-0008-0000-0000-0000AE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55" name="Text Box 82">
          <a:extLst>
            <a:ext uri="{FF2B5EF4-FFF2-40B4-BE49-F238E27FC236}">
              <a16:creationId xmlns:a16="http://schemas.microsoft.com/office/drawing/2014/main" id="{00000000-0008-0000-0000-0000AF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56" name="Text Box 83">
          <a:extLst>
            <a:ext uri="{FF2B5EF4-FFF2-40B4-BE49-F238E27FC236}">
              <a16:creationId xmlns:a16="http://schemas.microsoft.com/office/drawing/2014/main" id="{00000000-0008-0000-0000-0000B0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57" name="Text Box 84">
          <a:extLst>
            <a:ext uri="{FF2B5EF4-FFF2-40B4-BE49-F238E27FC236}">
              <a16:creationId xmlns:a16="http://schemas.microsoft.com/office/drawing/2014/main" id="{00000000-0008-0000-0000-0000B1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58" name="Text Box 85">
          <a:extLst>
            <a:ext uri="{FF2B5EF4-FFF2-40B4-BE49-F238E27FC236}">
              <a16:creationId xmlns:a16="http://schemas.microsoft.com/office/drawing/2014/main" id="{00000000-0008-0000-0000-0000B2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59" name="Text Box 86">
          <a:extLst>
            <a:ext uri="{FF2B5EF4-FFF2-40B4-BE49-F238E27FC236}">
              <a16:creationId xmlns:a16="http://schemas.microsoft.com/office/drawing/2014/main" id="{00000000-0008-0000-0000-0000B3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60" name="Text Box 87">
          <a:extLst>
            <a:ext uri="{FF2B5EF4-FFF2-40B4-BE49-F238E27FC236}">
              <a16:creationId xmlns:a16="http://schemas.microsoft.com/office/drawing/2014/main" id="{00000000-0008-0000-0000-0000B4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61" name="Text Box 88">
          <a:extLst>
            <a:ext uri="{FF2B5EF4-FFF2-40B4-BE49-F238E27FC236}">
              <a16:creationId xmlns:a16="http://schemas.microsoft.com/office/drawing/2014/main" id="{00000000-0008-0000-0000-0000B5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62" name="Text Box 89">
          <a:extLst>
            <a:ext uri="{FF2B5EF4-FFF2-40B4-BE49-F238E27FC236}">
              <a16:creationId xmlns:a16="http://schemas.microsoft.com/office/drawing/2014/main" id="{00000000-0008-0000-0000-0000B6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63" name="Text Box 90">
          <a:extLst>
            <a:ext uri="{FF2B5EF4-FFF2-40B4-BE49-F238E27FC236}">
              <a16:creationId xmlns:a16="http://schemas.microsoft.com/office/drawing/2014/main" id="{00000000-0008-0000-0000-0000B7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64" name="Text Box 91">
          <a:extLst>
            <a:ext uri="{FF2B5EF4-FFF2-40B4-BE49-F238E27FC236}">
              <a16:creationId xmlns:a16="http://schemas.microsoft.com/office/drawing/2014/main" id="{00000000-0008-0000-0000-0000B8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65" name="Text Box 92">
          <a:extLst>
            <a:ext uri="{FF2B5EF4-FFF2-40B4-BE49-F238E27FC236}">
              <a16:creationId xmlns:a16="http://schemas.microsoft.com/office/drawing/2014/main" id="{00000000-0008-0000-0000-0000B9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66" name="Text Box 93">
          <a:extLst>
            <a:ext uri="{FF2B5EF4-FFF2-40B4-BE49-F238E27FC236}">
              <a16:creationId xmlns:a16="http://schemas.microsoft.com/office/drawing/2014/main" id="{00000000-0008-0000-0000-0000BA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67" name="Text Box 94">
          <a:extLst>
            <a:ext uri="{FF2B5EF4-FFF2-40B4-BE49-F238E27FC236}">
              <a16:creationId xmlns:a16="http://schemas.microsoft.com/office/drawing/2014/main" id="{00000000-0008-0000-0000-0000BB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68" name="Text Box 95">
          <a:extLst>
            <a:ext uri="{FF2B5EF4-FFF2-40B4-BE49-F238E27FC236}">
              <a16:creationId xmlns:a16="http://schemas.microsoft.com/office/drawing/2014/main" id="{00000000-0008-0000-0000-0000BC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69" name="Text Box 96">
          <a:extLst>
            <a:ext uri="{FF2B5EF4-FFF2-40B4-BE49-F238E27FC236}">
              <a16:creationId xmlns:a16="http://schemas.microsoft.com/office/drawing/2014/main" id="{00000000-0008-0000-0000-0000BD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70" name="Text Box 97">
          <a:extLst>
            <a:ext uri="{FF2B5EF4-FFF2-40B4-BE49-F238E27FC236}">
              <a16:creationId xmlns:a16="http://schemas.microsoft.com/office/drawing/2014/main" id="{00000000-0008-0000-0000-0000BE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71" name="Text Box 98">
          <a:extLst>
            <a:ext uri="{FF2B5EF4-FFF2-40B4-BE49-F238E27FC236}">
              <a16:creationId xmlns:a16="http://schemas.microsoft.com/office/drawing/2014/main" id="{00000000-0008-0000-0000-0000BF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72" name="Text Box 99">
          <a:extLst>
            <a:ext uri="{FF2B5EF4-FFF2-40B4-BE49-F238E27FC236}">
              <a16:creationId xmlns:a16="http://schemas.microsoft.com/office/drawing/2014/main" id="{00000000-0008-0000-0000-0000C0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73" name="Text Box 100">
          <a:extLst>
            <a:ext uri="{FF2B5EF4-FFF2-40B4-BE49-F238E27FC236}">
              <a16:creationId xmlns:a16="http://schemas.microsoft.com/office/drawing/2014/main" id="{00000000-0008-0000-0000-0000C1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74" name="Text Box 101">
          <a:extLst>
            <a:ext uri="{FF2B5EF4-FFF2-40B4-BE49-F238E27FC236}">
              <a16:creationId xmlns:a16="http://schemas.microsoft.com/office/drawing/2014/main" id="{00000000-0008-0000-0000-0000C2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75" name="Text Box 102">
          <a:extLst>
            <a:ext uri="{FF2B5EF4-FFF2-40B4-BE49-F238E27FC236}">
              <a16:creationId xmlns:a16="http://schemas.microsoft.com/office/drawing/2014/main" id="{00000000-0008-0000-0000-0000C3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76" name="Text Box 103">
          <a:extLst>
            <a:ext uri="{FF2B5EF4-FFF2-40B4-BE49-F238E27FC236}">
              <a16:creationId xmlns:a16="http://schemas.microsoft.com/office/drawing/2014/main" id="{00000000-0008-0000-0000-0000C4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77" name="Text Box 104">
          <a:extLst>
            <a:ext uri="{FF2B5EF4-FFF2-40B4-BE49-F238E27FC236}">
              <a16:creationId xmlns:a16="http://schemas.microsoft.com/office/drawing/2014/main" id="{00000000-0008-0000-0000-0000C5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78" name="Text Box 105">
          <a:extLst>
            <a:ext uri="{FF2B5EF4-FFF2-40B4-BE49-F238E27FC236}">
              <a16:creationId xmlns:a16="http://schemas.microsoft.com/office/drawing/2014/main" id="{00000000-0008-0000-0000-0000C6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79" name="Text Box 106">
          <a:extLst>
            <a:ext uri="{FF2B5EF4-FFF2-40B4-BE49-F238E27FC236}">
              <a16:creationId xmlns:a16="http://schemas.microsoft.com/office/drawing/2014/main" id="{00000000-0008-0000-0000-0000C7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80" name="Text Box 107">
          <a:extLst>
            <a:ext uri="{FF2B5EF4-FFF2-40B4-BE49-F238E27FC236}">
              <a16:creationId xmlns:a16="http://schemas.microsoft.com/office/drawing/2014/main" id="{00000000-0008-0000-0000-0000C8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81" name="Text Box 108">
          <a:extLst>
            <a:ext uri="{FF2B5EF4-FFF2-40B4-BE49-F238E27FC236}">
              <a16:creationId xmlns:a16="http://schemas.microsoft.com/office/drawing/2014/main" id="{00000000-0008-0000-0000-0000C9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82" name="Text Box 109">
          <a:extLst>
            <a:ext uri="{FF2B5EF4-FFF2-40B4-BE49-F238E27FC236}">
              <a16:creationId xmlns:a16="http://schemas.microsoft.com/office/drawing/2014/main" id="{00000000-0008-0000-0000-0000CA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83" name="Text Box 110">
          <a:extLst>
            <a:ext uri="{FF2B5EF4-FFF2-40B4-BE49-F238E27FC236}">
              <a16:creationId xmlns:a16="http://schemas.microsoft.com/office/drawing/2014/main" id="{00000000-0008-0000-0000-0000CB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84" name="Text Box 111">
          <a:extLst>
            <a:ext uri="{FF2B5EF4-FFF2-40B4-BE49-F238E27FC236}">
              <a16:creationId xmlns:a16="http://schemas.microsoft.com/office/drawing/2014/main" id="{00000000-0008-0000-0000-0000CC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85" name="Text Box 112">
          <a:extLst>
            <a:ext uri="{FF2B5EF4-FFF2-40B4-BE49-F238E27FC236}">
              <a16:creationId xmlns:a16="http://schemas.microsoft.com/office/drawing/2014/main" id="{00000000-0008-0000-0000-0000CD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86" name="Text Box 113">
          <a:extLst>
            <a:ext uri="{FF2B5EF4-FFF2-40B4-BE49-F238E27FC236}">
              <a16:creationId xmlns:a16="http://schemas.microsoft.com/office/drawing/2014/main" id="{00000000-0008-0000-0000-0000CE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87" name="Text Box 114">
          <a:extLst>
            <a:ext uri="{FF2B5EF4-FFF2-40B4-BE49-F238E27FC236}">
              <a16:creationId xmlns:a16="http://schemas.microsoft.com/office/drawing/2014/main" id="{00000000-0008-0000-0000-0000CF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88" name="Text Box 115">
          <a:extLst>
            <a:ext uri="{FF2B5EF4-FFF2-40B4-BE49-F238E27FC236}">
              <a16:creationId xmlns:a16="http://schemas.microsoft.com/office/drawing/2014/main" id="{00000000-0008-0000-0000-0000D0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89" name="Text Box 116">
          <a:extLst>
            <a:ext uri="{FF2B5EF4-FFF2-40B4-BE49-F238E27FC236}">
              <a16:creationId xmlns:a16="http://schemas.microsoft.com/office/drawing/2014/main" id="{00000000-0008-0000-0000-0000D1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90" name="Text Box 117">
          <a:extLst>
            <a:ext uri="{FF2B5EF4-FFF2-40B4-BE49-F238E27FC236}">
              <a16:creationId xmlns:a16="http://schemas.microsoft.com/office/drawing/2014/main" id="{00000000-0008-0000-0000-0000D2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91" name="Text Box 118">
          <a:extLst>
            <a:ext uri="{FF2B5EF4-FFF2-40B4-BE49-F238E27FC236}">
              <a16:creationId xmlns:a16="http://schemas.microsoft.com/office/drawing/2014/main" id="{00000000-0008-0000-0000-0000D3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92" name="Text Box 119">
          <a:extLst>
            <a:ext uri="{FF2B5EF4-FFF2-40B4-BE49-F238E27FC236}">
              <a16:creationId xmlns:a16="http://schemas.microsoft.com/office/drawing/2014/main" id="{00000000-0008-0000-0000-0000D4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93" name="Text Box 120">
          <a:extLst>
            <a:ext uri="{FF2B5EF4-FFF2-40B4-BE49-F238E27FC236}">
              <a16:creationId xmlns:a16="http://schemas.microsoft.com/office/drawing/2014/main" id="{00000000-0008-0000-0000-0000D5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94" name="Text Box 121">
          <a:extLst>
            <a:ext uri="{FF2B5EF4-FFF2-40B4-BE49-F238E27FC236}">
              <a16:creationId xmlns:a16="http://schemas.microsoft.com/office/drawing/2014/main" id="{00000000-0008-0000-0000-0000D6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95" name="Text Box 122">
          <a:extLst>
            <a:ext uri="{FF2B5EF4-FFF2-40B4-BE49-F238E27FC236}">
              <a16:creationId xmlns:a16="http://schemas.microsoft.com/office/drawing/2014/main" id="{00000000-0008-0000-0000-0000D7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96" name="Text Box 123">
          <a:extLst>
            <a:ext uri="{FF2B5EF4-FFF2-40B4-BE49-F238E27FC236}">
              <a16:creationId xmlns:a16="http://schemas.microsoft.com/office/drawing/2014/main" id="{00000000-0008-0000-0000-0000D8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97" name="Text Box 124">
          <a:extLst>
            <a:ext uri="{FF2B5EF4-FFF2-40B4-BE49-F238E27FC236}">
              <a16:creationId xmlns:a16="http://schemas.microsoft.com/office/drawing/2014/main" id="{00000000-0008-0000-0000-0000D9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98" name="Text Box 125">
          <a:extLst>
            <a:ext uri="{FF2B5EF4-FFF2-40B4-BE49-F238E27FC236}">
              <a16:creationId xmlns:a16="http://schemas.microsoft.com/office/drawing/2014/main" id="{00000000-0008-0000-0000-0000DA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499" name="Text Box 126">
          <a:extLst>
            <a:ext uri="{FF2B5EF4-FFF2-40B4-BE49-F238E27FC236}">
              <a16:creationId xmlns:a16="http://schemas.microsoft.com/office/drawing/2014/main" id="{00000000-0008-0000-0000-0000DB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00" name="Text Box 127">
          <a:extLst>
            <a:ext uri="{FF2B5EF4-FFF2-40B4-BE49-F238E27FC236}">
              <a16:creationId xmlns:a16="http://schemas.microsoft.com/office/drawing/2014/main" id="{00000000-0008-0000-0000-0000DC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01" name="Text Box 128">
          <a:extLst>
            <a:ext uri="{FF2B5EF4-FFF2-40B4-BE49-F238E27FC236}">
              <a16:creationId xmlns:a16="http://schemas.microsoft.com/office/drawing/2014/main" id="{00000000-0008-0000-0000-0000DD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02" name="Text Box 129">
          <a:extLst>
            <a:ext uri="{FF2B5EF4-FFF2-40B4-BE49-F238E27FC236}">
              <a16:creationId xmlns:a16="http://schemas.microsoft.com/office/drawing/2014/main" id="{00000000-0008-0000-0000-0000DE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03" name="Text Box 130">
          <a:extLst>
            <a:ext uri="{FF2B5EF4-FFF2-40B4-BE49-F238E27FC236}">
              <a16:creationId xmlns:a16="http://schemas.microsoft.com/office/drawing/2014/main" id="{00000000-0008-0000-0000-0000DF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04" name="Text Box 131">
          <a:extLst>
            <a:ext uri="{FF2B5EF4-FFF2-40B4-BE49-F238E27FC236}">
              <a16:creationId xmlns:a16="http://schemas.microsoft.com/office/drawing/2014/main" id="{00000000-0008-0000-0000-0000E0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05" name="Text Box 132">
          <a:extLst>
            <a:ext uri="{FF2B5EF4-FFF2-40B4-BE49-F238E27FC236}">
              <a16:creationId xmlns:a16="http://schemas.microsoft.com/office/drawing/2014/main" id="{00000000-0008-0000-0000-0000E1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06" name="Text Box 133">
          <a:extLst>
            <a:ext uri="{FF2B5EF4-FFF2-40B4-BE49-F238E27FC236}">
              <a16:creationId xmlns:a16="http://schemas.microsoft.com/office/drawing/2014/main" id="{00000000-0008-0000-0000-0000E2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07" name="Text Box 134">
          <a:extLst>
            <a:ext uri="{FF2B5EF4-FFF2-40B4-BE49-F238E27FC236}">
              <a16:creationId xmlns:a16="http://schemas.microsoft.com/office/drawing/2014/main" id="{00000000-0008-0000-0000-0000E3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08" name="Text Box 135">
          <a:extLst>
            <a:ext uri="{FF2B5EF4-FFF2-40B4-BE49-F238E27FC236}">
              <a16:creationId xmlns:a16="http://schemas.microsoft.com/office/drawing/2014/main" id="{00000000-0008-0000-0000-0000E4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09" name="Text Box 136">
          <a:extLst>
            <a:ext uri="{FF2B5EF4-FFF2-40B4-BE49-F238E27FC236}">
              <a16:creationId xmlns:a16="http://schemas.microsoft.com/office/drawing/2014/main" id="{00000000-0008-0000-0000-0000E5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10" name="Text Box 137">
          <a:extLst>
            <a:ext uri="{FF2B5EF4-FFF2-40B4-BE49-F238E27FC236}">
              <a16:creationId xmlns:a16="http://schemas.microsoft.com/office/drawing/2014/main" id="{00000000-0008-0000-0000-0000E6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11" name="Text Box 138">
          <a:extLst>
            <a:ext uri="{FF2B5EF4-FFF2-40B4-BE49-F238E27FC236}">
              <a16:creationId xmlns:a16="http://schemas.microsoft.com/office/drawing/2014/main" id="{00000000-0008-0000-0000-0000E7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12" name="Text Box 139">
          <a:extLst>
            <a:ext uri="{FF2B5EF4-FFF2-40B4-BE49-F238E27FC236}">
              <a16:creationId xmlns:a16="http://schemas.microsoft.com/office/drawing/2014/main" id="{00000000-0008-0000-0000-0000E8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13" name="Text Box 140">
          <a:extLst>
            <a:ext uri="{FF2B5EF4-FFF2-40B4-BE49-F238E27FC236}">
              <a16:creationId xmlns:a16="http://schemas.microsoft.com/office/drawing/2014/main" id="{00000000-0008-0000-0000-0000E9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14" name="Text Box 141">
          <a:extLst>
            <a:ext uri="{FF2B5EF4-FFF2-40B4-BE49-F238E27FC236}">
              <a16:creationId xmlns:a16="http://schemas.microsoft.com/office/drawing/2014/main" id="{00000000-0008-0000-0000-0000EA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15" name="Text Box 142">
          <a:extLst>
            <a:ext uri="{FF2B5EF4-FFF2-40B4-BE49-F238E27FC236}">
              <a16:creationId xmlns:a16="http://schemas.microsoft.com/office/drawing/2014/main" id="{00000000-0008-0000-0000-0000EB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16" name="Text Box 143">
          <a:extLst>
            <a:ext uri="{FF2B5EF4-FFF2-40B4-BE49-F238E27FC236}">
              <a16:creationId xmlns:a16="http://schemas.microsoft.com/office/drawing/2014/main" id="{00000000-0008-0000-0000-0000EC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17" name="Text Box 144">
          <a:extLst>
            <a:ext uri="{FF2B5EF4-FFF2-40B4-BE49-F238E27FC236}">
              <a16:creationId xmlns:a16="http://schemas.microsoft.com/office/drawing/2014/main" id="{00000000-0008-0000-0000-0000ED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18" name="Text Box 145">
          <a:extLst>
            <a:ext uri="{FF2B5EF4-FFF2-40B4-BE49-F238E27FC236}">
              <a16:creationId xmlns:a16="http://schemas.microsoft.com/office/drawing/2014/main" id="{00000000-0008-0000-0000-0000EE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19" name="Text Box 146">
          <a:extLst>
            <a:ext uri="{FF2B5EF4-FFF2-40B4-BE49-F238E27FC236}">
              <a16:creationId xmlns:a16="http://schemas.microsoft.com/office/drawing/2014/main" id="{00000000-0008-0000-0000-0000EF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20" name="Text Box 147">
          <a:extLst>
            <a:ext uri="{FF2B5EF4-FFF2-40B4-BE49-F238E27FC236}">
              <a16:creationId xmlns:a16="http://schemas.microsoft.com/office/drawing/2014/main" id="{00000000-0008-0000-0000-0000F0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21" name="Text Box 148">
          <a:extLst>
            <a:ext uri="{FF2B5EF4-FFF2-40B4-BE49-F238E27FC236}">
              <a16:creationId xmlns:a16="http://schemas.microsoft.com/office/drawing/2014/main" id="{00000000-0008-0000-0000-0000F1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22" name="Text Box 149">
          <a:extLst>
            <a:ext uri="{FF2B5EF4-FFF2-40B4-BE49-F238E27FC236}">
              <a16:creationId xmlns:a16="http://schemas.microsoft.com/office/drawing/2014/main" id="{00000000-0008-0000-0000-0000F2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23" name="Text Box 150">
          <a:extLst>
            <a:ext uri="{FF2B5EF4-FFF2-40B4-BE49-F238E27FC236}">
              <a16:creationId xmlns:a16="http://schemas.microsoft.com/office/drawing/2014/main" id="{00000000-0008-0000-0000-0000F3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24" name="Text Box 151">
          <a:extLst>
            <a:ext uri="{FF2B5EF4-FFF2-40B4-BE49-F238E27FC236}">
              <a16:creationId xmlns:a16="http://schemas.microsoft.com/office/drawing/2014/main" id="{00000000-0008-0000-0000-0000F4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25" name="Text Box 152">
          <a:extLst>
            <a:ext uri="{FF2B5EF4-FFF2-40B4-BE49-F238E27FC236}">
              <a16:creationId xmlns:a16="http://schemas.microsoft.com/office/drawing/2014/main" id="{00000000-0008-0000-0000-0000F5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26" name="Text Box 153">
          <a:extLst>
            <a:ext uri="{FF2B5EF4-FFF2-40B4-BE49-F238E27FC236}">
              <a16:creationId xmlns:a16="http://schemas.microsoft.com/office/drawing/2014/main" id="{00000000-0008-0000-0000-0000F6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27" name="Text Box 154">
          <a:extLst>
            <a:ext uri="{FF2B5EF4-FFF2-40B4-BE49-F238E27FC236}">
              <a16:creationId xmlns:a16="http://schemas.microsoft.com/office/drawing/2014/main" id="{00000000-0008-0000-0000-0000F7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28" name="Text Box 155">
          <a:extLst>
            <a:ext uri="{FF2B5EF4-FFF2-40B4-BE49-F238E27FC236}">
              <a16:creationId xmlns:a16="http://schemas.microsoft.com/office/drawing/2014/main" id="{00000000-0008-0000-0000-0000F8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29" name="Text Box 156">
          <a:extLst>
            <a:ext uri="{FF2B5EF4-FFF2-40B4-BE49-F238E27FC236}">
              <a16:creationId xmlns:a16="http://schemas.microsoft.com/office/drawing/2014/main" id="{00000000-0008-0000-0000-0000F9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30" name="Text Box 157">
          <a:extLst>
            <a:ext uri="{FF2B5EF4-FFF2-40B4-BE49-F238E27FC236}">
              <a16:creationId xmlns:a16="http://schemas.microsoft.com/office/drawing/2014/main" id="{00000000-0008-0000-0000-0000FA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31" name="Text Box 158">
          <a:extLst>
            <a:ext uri="{FF2B5EF4-FFF2-40B4-BE49-F238E27FC236}">
              <a16:creationId xmlns:a16="http://schemas.microsoft.com/office/drawing/2014/main" id="{00000000-0008-0000-0000-0000FB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32" name="Text Box 159">
          <a:extLst>
            <a:ext uri="{FF2B5EF4-FFF2-40B4-BE49-F238E27FC236}">
              <a16:creationId xmlns:a16="http://schemas.microsoft.com/office/drawing/2014/main" id="{00000000-0008-0000-0000-0000FC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33" name="Text Box 160">
          <a:extLst>
            <a:ext uri="{FF2B5EF4-FFF2-40B4-BE49-F238E27FC236}">
              <a16:creationId xmlns:a16="http://schemas.microsoft.com/office/drawing/2014/main" id="{00000000-0008-0000-0000-0000FD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34" name="Text Box 161">
          <a:extLst>
            <a:ext uri="{FF2B5EF4-FFF2-40B4-BE49-F238E27FC236}">
              <a16:creationId xmlns:a16="http://schemas.microsoft.com/office/drawing/2014/main" id="{00000000-0008-0000-0000-0000FE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35" name="Text Box 162">
          <a:extLst>
            <a:ext uri="{FF2B5EF4-FFF2-40B4-BE49-F238E27FC236}">
              <a16:creationId xmlns:a16="http://schemas.microsoft.com/office/drawing/2014/main" id="{00000000-0008-0000-0000-0000FF05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36" name="Text Box 163">
          <a:extLst>
            <a:ext uri="{FF2B5EF4-FFF2-40B4-BE49-F238E27FC236}">
              <a16:creationId xmlns:a16="http://schemas.microsoft.com/office/drawing/2014/main" id="{00000000-0008-0000-0000-000000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37" name="Text Box 164">
          <a:extLst>
            <a:ext uri="{FF2B5EF4-FFF2-40B4-BE49-F238E27FC236}">
              <a16:creationId xmlns:a16="http://schemas.microsoft.com/office/drawing/2014/main" id="{00000000-0008-0000-0000-000001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38" name="Text Box 165">
          <a:extLst>
            <a:ext uri="{FF2B5EF4-FFF2-40B4-BE49-F238E27FC236}">
              <a16:creationId xmlns:a16="http://schemas.microsoft.com/office/drawing/2014/main" id="{00000000-0008-0000-0000-000002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39" name="Text Box 166">
          <a:extLst>
            <a:ext uri="{FF2B5EF4-FFF2-40B4-BE49-F238E27FC236}">
              <a16:creationId xmlns:a16="http://schemas.microsoft.com/office/drawing/2014/main" id="{00000000-0008-0000-0000-000003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40" name="Text Box 167">
          <a:extLst>
            <a:ext uri="{FF2B5EF4-FFF2-40B4-BE49-F238E27FC236}">
              <a16:creationId xmlns:a16="http://schemas.microsoft.com/office/drawing/2014/main" id="{00000000-0008-0000-0000-000004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41" name="Text Box 168">
          <a:extLst>
            <a:ext uri="{FF2B5EF4-FFF2-40B4-BE49-F238E27FC236}">
              <a16:creationId xmlns:a16="http://schemas.microsoft.com/office/drawing/2014/main" id="{00000000-0008-0000-0000-000005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42" name="Text Box 169">
          <a:extLst>
            <a:ext uri="{FF2B5EF4-FFF2-40B4-BE49-F238E27FC236}">
              <a16:creationId xmlns:a16="http://schemas.microsoft.com/office/drawing/2014/main" id="{00000000-0008-0000-0000-000006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43" name="Text Box 170">
          <a:extLst>
            <a:ext uri="{FF2B5EF4-FFF2-40B4-BE49-F238E27FC236}">
              <a16:creationId xmlns:a16="http://schemas.microsoft.com/office/drawing/2014/main" id="{00000000-0008-0000-0000-000007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44" name="Text Box 171">
          <a:extLst>
            <a:ext uri="{FF2B5EF4-FFF2-40B4-BE49-F238E27FC236}">
              <a16:creationId xmlns:a16="http://schemas.microsoft.com/office/drawing/2014/main" id="{00000000-0008-0000-0000-000008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45" name="Text Box 172">
          <a:extLst>
            <a:ext uri="{FF2B5EF4-FFF2-40B4-BE49-F238E27FC236}">
              <a16:creationId xmlns:a16="http://schemas.microsoft.com/office/drawing/2014/main" id="{00000000-0008-0000-0000-000009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46" name="Text Box 173">
          <a:extLst>
            <a:ext uri="{FF2B5EF4-FFF2-40B4-BE49-F238E27FC236}">
              <a16:creationId xmlns:a16="http://schemas.microsoft.com/office/drawing/2014/main" id="{00000000-0008-0000-0000-00000A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47" name="Text Box 174">
          <a:extLst>
            <a:ext uri="{FF2B5EF4-FFF2-40B4-BE49-F238E27FC236}">
              <a16:creationId xmlns:a16="http://schemas.microsoft.com/office/drawing/2014/main" id="{00000000-0008-0000-0000-00000B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48" name="Text Box 175">
          <a:extLst>
            <a:ext uri="{FF2B5EF4-FFF2-40B4-BE49-F238E27FC236}">
              <a16:creationId xmlns:a16="http://schemas.microsoft.com/office/drawing/2014/main" id="{00000000-0008-0000-0000-00000C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49" name="Text Box 176">
          <a:extLst>
            <a:ext uri="{FF2B5EF4-FFF2-40B4-BE49-F238E27FC236}">
              <a16:creationId xmlns:a16="http://schemas.microsoft.com/office/drawing/2014/main" id="{00000000-0008-0000-0000-00000D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50" name="Text Box 177">
          <a:extLst>
            <a:ext uri="{FF2B5EF4-FFF2-40B4-BE49-F238E27FC236}">
              <a16:creationId xmlns:a16="http://schemas.microsoft.com/office/drawing/2014/main" id="{00000000-0008-0000-0000-00000E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51" name="Text Box 178">
          <a:extLst>
            <a:ext uri="{FF2B5EF4-FFF2-40B4-BE49-F238E27FC236}">
              <a16:creationId xmlns:a16="http://schemas.microsoft.com/office/drawing/2014/main" id="{00000000-0008-0000-0000-00000F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52" name="Text Box 179">
          <a:extLst>
            <a:ext uri="{FF2B5EF4-FFF2-40B4-BE49-F238E27FC236}">
              <a16:creationId xmlns:a16="http://schemas.microsoft.com/office/drawing/2014/main" id="{00000000-0008-0000-0000-000010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53" name="Text Box 180">
          <a:extLst>
            <a:ext uri="{FF2B5EF4-FFF2-40B4-BE49-F238E27FC236}">
              <a16:creationId xmlns:a16="http://schemas.microsoft.com/office/drawing/2014/main" id="{00000000-0008-0000-0000-000011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54" name="Text Box 181">
          <a:extLst>
            <a:ext uri="{FF2B5EF4-FFF2-40B4-BE49-F238E27FC236}">
              <a16:creationId xmlns:a16="http://schemas.microsoft.com/office/drawing/2014/main" id="{00000000-0008-0000-0000-000012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55" name="Text Box 182">
          <a:extLst>
            <a:ext uri="{FF2B5EF4-FFF2-40B4-BE49-F238E27FC236}">
              <a16:creationId xmlns:a16="http://schemas.microsoft.com/office/drawing/2014/main" id="{00000000-0008-0000-0000-000013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56" name="Text Box 183">
          <a:extLst>
            <a:ext uri="{FF2B5EF4-FFF2-40B4-BE49-F238E27FC236}">
              <a16:creationId xmlns:a16="http://schemas.microsoft.com/office/drawing/2014/main" id="{00000000-0008-0000-0000-000014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57" name="Text Box 184">
          <a:extLst>
            <a:ext uri="{FF2B5EF4-FFF2-40B4-BE49-F238E27FC236}">
              <a16:creationId xmlns:a16="http://schemas.microsoft.com/office/drawing/2014/main" id="{00000000-0008-0000-0000-000015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58" name="Text Box 185">
          <a:extLst>
            <a:ext uri="{FF2B5EF4-FFF2-40B4-BE49-F238E27FC236}">
              <a16:creationId xmlns:a16="http://schemas.microsoft.com/office/drawing/2014/main" id="{00000000-0008-0000-0000-000016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59" name="Text Box 186">
          <a:extLst>
            <a:ext uri="{FF2B5EF4-FFF2-40B4-BE49-F238E27FC236}">
              <a16:creationId xmlns:a16="http://schemas.microsoft.com/office/drawing/2014/main" id="{00000000-0008-0000-0000-000017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60" name="Text Box 187">
          <a:extLst>
            <a:ext uri="{FF2B5EF4-FFF2-40B4-BE49-F238E27FC236}">
              <a16:creationId xmlns:a16="http://schemas.microsoft.com/office/drawing/2014/main" id="{00000000-0008-0000-0000-000018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61" name="Text Box 188">
          <a:extLst>
            <a:ext uri="{FF2B5EF4-FFF2-40B4-BE49-F238E27FC236}">
              <a16:creationId xmlns:a16="http://schemas.microsoft.com/office/drawing/2014/main" id="{00000000-0008-0000-0000-000019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62" name="Text Box 189">
          <a:extLst>
            <a:ext uri="{FF2B5EF4-FFF2-40B4-BE49-F238E27FC236}">
              <a16:creationId xmlns:a16="http://schemas.microsoft.com/office/drawing/2014/main" id="{00000000-0008-0000-0000-00001A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63" name="Text Box 190">
          <a:extLst>
            <a:ext uri="{FF2B5EF4-FFF2-40B4-BE49-F238E27FC236}">
              <a16:creationId xmlns:a16="http://schemas.microsoft.com/office/drawing/2014/main" id="{00000000-0008-0000-0000-00001B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64" name="Text Box 191">
          <a:extLst>
            <a:ext uri="{FF2B5EF4-FFF2-40B4-BE49-F238E27FC236}">
              <a16:creationId xmlns:a16="http://schemas.microsoft.com/office/drawing/2014/main" id="{00000000-0008-0000-0000-00001C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65" name="Text Box 1">
          <a:extLst>
            <a:ext uri="{FF2B5EF4-FFF2-40B4-BE49-F238E27FC236}">
              <a16:creationId xmlns:a16="http://schemas.microsoft.com/office/drawing/2014/main" id="{00000000-0008-0000-0000-00001D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66" name="Text Box 2">
          <a:extLst>
            <a:ext uri="{FF2B5EF4-FFF2-40B4-BE49-F238E27FC236}">
              <a16:creationId xmlns:a16="http://schemas.microsoft.com/office/drawing/2014/main" id="{00000000-0008-0000-0000-00001E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67" name="Text Box 3">
          <a:extLst>
            <a:ext uri="{FF2B5EF4-FFF2-40B4-BE49-F238E27FC236}">
              <a16:creationId xmlns:a16="http://schemas.microsoft.com/office/drawing/2014/main" id="{00000000-0008-0000-0000-00001F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68" name="Text Box 4">
          <a:extLst>
            <a:ext uri="{FF2B5EF4-FFF2-40B4-BE49-F238E27FC236}">
              <a16:creationId xmlns:a16="http://schemas.microsoft.com/office/drawing/2014/main" id="{00000000-0008-0000-0000-000020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69" name="Text Box 5">
          <a:extLst>
            <a:ext uri="{FF2B5EF4-FFF2-40B4-BE49-F238E27FC236}">
              <a16:creationId xmlns:a16="http://schemas.microsoft.com/office/drawing/2014/main" id="{00000000-0008-0000-0000-000021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70" name="Text Box 6">
          <a:extLst>
            <a:ext uri="{FF2B5EF4-FFF2-40B4-BE49-F238E27FC236}">
              <a16:creationId xmlns:a16="http://schemas.microsoft.com/office/drawing/2014/main" id="{00000000-0008-0000-0000-000022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71" name="Text Box 7">
          <a:extLst>
            <a:ext uri="{FF2B5EF4-FFF2-40B4-BE49-F238E27FC236}">
              <a16:creationId xmlns:a16="http://schemas.microsoft.com/office/drawing/2014/main" id="{00000000-0008-0000-0000-000023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72" name="Text Box 8">
          <a:extLst>
            <a:ext uri="{FF2B5EF4-FFF2-40B4-BE49-F238E27FC236}">
              <a16:creationId xmlns:a16="http://schemas.microsoft.com/office/drawing/2014/main" id="{00000000-0008-0000-0000-000024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73" name="Text Box 9">
          <a:extLst>
            <a:ext uri="{FF2B5EF4-FFF2-40B4-BE49-F238E27FC236}">
              <a16:creationId xmlns:a16="http://schemas.microsoft.com/office/drawing/2014/main" id="{00000000-0008-0000-0000-000025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74" name="Text Box 10">
          <a:extLst>
            <a:ext uri="{FF2B5EF4-FFF2-40B4-BE49-F238E27FC236}">
              <a16:creationId xmlns:a16="http://schemas.microsoft.com/office/drawing/2014/main" id="{00000000-0008-0000-0000-000026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75" name="Text Box 11">
          <a:extLst>
            <a:ext uri="{FF2B5EF4-FFF2-40B4-BE49-F238E27FC236}">
              <a16:creationId xmlns:a16="http://schemas.microsoft.com/office/drawing/2014/main" id="{00000000-0008-0000-0000-000027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76" name="Text Box 12">
          <a:extLst>
            <a:ext uri="{FF2B5EF4-FFF2-40B4-BE49-F238E27FC236}">
              <a16:creationId xmlns:a16="http://schemas.microsoft.com/office/drawing/2014/main" id="{00000000-0008-0000-0000-000028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77" name="Text Box 13">
          <a:extLst>
            <a:ext uri="{FF2B5EF4-FFF2-40B4-BE49-F238E27FC236}">
              <a16:creationId xmlns:a16="http://schemas.microsoft.com/office/drawing/2014/main" id="{00000000-0008-0000-0000-000029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78" name="Text Box 14">
          <a:extLst>
            <a:ext uri="{FF2B5EF4-FFF2-40B4-BE49-F238E27FC236}">
              <a16:creationId xmlns:a16="http://schemas.microsoft.com/office/drawing/2014/main" id="{00000000-0008-0000-0000-00002A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79" name="Text Box 15">
          <a:extLst>
            <a:ext uri="{FF2B5EF4-FFF2-40B4-BE49-F238E27FC236}">
              <a16:creationId xmlns:a16="http://schemas.microsoft.com/office/drawing/2014/main" id="{00000000-0008-0000-0000-00002B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80" name="Text Box 16">
          <a:extLst>
            <a:ext uri="{FF2B5EF4-FFF2-40B4-BE49-F238E27FC236}">
              <a16:creationId xmlns:a16="http://schemas.microsoft.com/office/drawing/2014/main" id="{00000000-0008-0000-0000-00002C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81" name="Text Box 17">
          <a:extLst>
            <a:ext uri="{FF2B5EF4-FFF2-40B4-BE49-F238E27FC236}">
              <a16:creationId xmlns:a16="http://schemas.microsoft.com/office/drawing/2014/main" id="{00000000-0008-0000-0000-00002D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82" name="Text Box 18">
          <a:extLst>
            <a:ext uri="{FF2B5EF4-FFF2-40B4-BE49-F238E27FC236}">
              <a16:creationId xmlns:a16="http://schemas.microsoft.com/office/drawing/2014/main" id="{00000000-0008-0000-0000-00002E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83" name="Text Box 19">
          <a:extLst>
            <a:ext uri="{FF2B5EF4-FFF2-40B4-BE49-F238E27FC236}">
              <a16:creationId xmlns:a16="http://schemas.microsoft.com/office/drawing/2014/main" id="{00000000-0008-0000-0000-00002F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84" name="Text Box 20">
          <a:extLst>
            <a:ext uri="{FF2B5EF4-FFF2-40B4-BE49-F238E27FC236}">
              <a16:creationId xmlns:a16="http://schemas.microsoft.com/office/drawing/2014/main" id="{00000000-0008-0000-0000-000030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85" name="Text Box 21">
          <a:extLst>
            <a:ext uri="{FF2B5EF4-FFF2-40B4-BE49-F238E27FC236}">
              <a16:creationId xmlns:a16="http://schemas.microsoft.com/office/drawing/2014/main" id="{00000000-0008-0000-0000-000031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86" name="Text Box 22">
          <a:extLst>
            <a:ext uri="{FF2B5EF4-FFF2-40B4-BE49-F238E27FC236}">
              <a16:creationId xmlns:a16="http://schemas.microsoft.com/office/drawing/2014/main" id="{00000000-0008-0000-0000-000032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87" name="Text Box 23">
          <a:extLst>
            <a:ext uri="{FF2B5EF4-FFF2-40B4-BE49-F238E27FC236}">
              <a16:creationId xmlns:a16="http://schemas.microsoft.com/office/drawing/2014/main" id="{00000000-0008-0000-0000-000033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88" name="Text Box 24">
          <a:extLst>
            <a:ext uri="{FF2B5EF4-FFF2-40B4-BE49-F238E27FC236}">
              <a16:creationId xmlns:a16="http://schemas.microsoft.com/office/drawing/2014/main" id="{00000000-0008-0000-0000-000034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89" name="Text Box 25">
          <a:extLst>
            <a:ext uri="{FF2B5EF4-FFF2-40B4-BE49-F238E27FC236}">
              <a16:creationId xmlns:a16="http://schemas.microsoft.com/office/drawing/2014/main" id="{00000000-0008-0000-0000-000035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90" name="Text Box 26">
          <a:extLst>
            <a:ext uri="{FF2B5EF4-FFF2-40B4-BE49-F238E27FC236}">
              <a16:creationId xmlns:a16="http://schemas.microsoft.com/office/drawing/2014/main" id="{00000000-0008-0000-0000-000036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91" name="Text Box 27">
          <a:extLst>
            <a:ext uri="{FF2B5EF4-FFF2-40B4-BE49-F238E27FC236}">
              <a16:creationId xmlns:a16="http://schemas.microsoft.com/office/drawing/2014/main" id="{00000000-0008-0000-0000-000037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92" name="Text Box 28">
          <a:extLst>
            <a:ext uri="{FF2B5EF4-FFF2-40B4-BE49-F238E27FC236}">
              <a16:creationId xmlns:a16="http://schemas.microsoft.com/office/drawing/2014/main" id="{00000000-0008-0000-0000-000038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93" name="Text Box 29">
          <a:extLst>
            <a:ext uri="{FF2B5EF4-FFF2-40B4-BE49-F238E27FC236}">
              <a16:creationId xmlns:a16="http://schemas.microsoft.com/office/drawing/2014/main" id="{00000000-0008-0000-0000-000039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94" name="Text Box 30">
          <a:extLst>
            <a:ext uri="{FF2B5EF4-FFF2-40B4-BE49-F238E27FC236}">
              <a16:creationId xmlns:a16="http://schemas.microsoft.com/office/drawing/2014/main" id="{00000000-0008-0000-0000-00003A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95" name="Text Box 31">
          <a:extLst>
            <a:ext uri="{FF2B5EF4-FFF2-40B4-BE49-F238E27FC236}">
              <a16:creationId xmlns:a16="http://schemas.microsoft.com/office/drawing/2014/main" id="{00000000-0008-0000-0000-00003B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96" name="Text Box 32">
          <a:extLst>
            <a:ext uri="{FF2B5EF4-FFF2-40B4-BE49-F238E27FC236}">
              <a16:creationId xmlns:a16="http://schemas.microsoft.com/office/drawing/2014/main" id="{00000000-0008-0000-0000-00003C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97" name="Text Box 33">
          <a:extLst>
            <a:ext uri="{FF2B5EF4-FFF2-40B4-BE49-F238E27FC236}">
              <a16:creationId xmlns:a16="http://schemas.microsoft.com/office/drawing/2014/main" id="{00000000-0008-0000-0000-00003D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98" name="Text Box 34">
          <a:extLst>
            <a:ext uri="{FF2B5EF4-FFF2-40B4-BE49-F238E27FC236}">
              <a16:creationId xmlns:a16="http://schemas.microsoft.com/office/drawing/2014/main" id="{00000000-0008-0000-0000-00003E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599" name="Text Box 35">
          <a:extLst>
            <a:ext uri="{FF2B5EF4-FFF2-40B4-BE49-F238E27FC236}">
              <a16:creationId xmlns:a16="http://schemas.microsoft.com/office/drawing/2014/main" id="{00000000-0008-0000-0000-00003F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00" name="Text Box 36">
          <a:extLst>
            <a:ext uri="{FF2B5EF4-FFF2-40B4-BE49-F238E27FC236}">
              <a16:creationId xmlns:a16="http://schemas.microsoft.com/office/drawing/2014/main" id="{00000000-0008-0000-0000-000040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01" name="Text Box 37">
          <a:extLst>
            <a:ext uri="{FF2B5EF4-FFF2-40B4-BE49-F238E27FC236}">
              <a16:creationId xmlns:a16="http://schemas.microsoft.com/office/drawing/2014/main" id="{00000000-0008-0000-0000-000041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02" name="Text Box 38">
          <a:extLst>
            <a:ext uri="{FF2B5EF4-FFF2-40B4-BE49-F238E27FC236}">
              <a16:creationId xmlns:a16="http://schemas.microsoft.com/office/drawing/2014/main" id="{00000000-0008-0000-0000-000042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03" name="Text Box 39">
          <a:extLst>
            <a:ext uri="{FF2B5EF4-FFF2-40B4-BE49-F238E27FC236}">
              <a16:creationId xmlns:a16="http://schemas.microsoft.com/office/drawing/2014/main" id="{00000000-0008-0000-0000-000043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04" name="Text Box 40">
          <a:extLst>
            <a:ext uri="{FF2B5EF4-FFF2-40B4-BE49-F238E27FC236}">
              <a16:creationId xmlns:a16="http://schemas.microsoft.com/office/drawing/2014/main" id="{00000000-0008-0000-0000-000044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05" name="Text Box 41">
          <a:extLst>
            <a:ext uri="{FF2B5EF4-FFF2-40B4-BE49-F238E27FC236}">
              <a16:creationId xmlns:a16="http://schemas.microsoft.com/office/drawing/2014/main" id="{00000000-0008-0000-0000-000045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06" name="Text Box 42">
          <a:extLst>
            <a:ext uri="{FF2B5EF4-FFF2-40B4-BE49-F238E27FC236}">
              <a16:creationId xmlns:a16="http://schemas.microsoft.com/office/drawing/2014/main" id="{00000000-0008-0000-0000-000046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07" name="Text Box 43">
          <a:extLst>
            <a:ext uri="{FF2B5EF4-FFF2-40B4-BE49-F238E27FC236}">
              <a16:creationId xmlns:a16="http://schemas.microsoft.com/office/drawing/2014/main" id="{00000000-0008-0000-0000-000047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08" name="Text Box 44">
          <a:extLst>
            <a:ext uri="{FF2B5EF4-FFF2-40B4-BE49-F238E27FC236}">
              <a16:creationId xmlns:a16="http://schemas.microsoft.com/office/drawing/2014/main" id="{00000000-0008-0000-0000-000048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09" name="Text Box 45">
          <a:extLst>
            <a:ext uri="{FF2B5EF4-FFF2-40B4-BE49-F238E27FC236}">
              <a16:creationId xmlns:a16="http://schemas.microsoft.com/office/drawing/2014/main" id="{00000000-0008-0000-0000-000049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10" name="Text Box 46">
          <a:extLst>
            <a:ext uri="{FF2B5EF4-FFF2-40B4-BE49-F238E27FC236}">
              <a16:creationId xmlns:a16="http://schemas.microsoft.com/office/drawing/2014/main" id="{00000000-0008-0000-0000-00004A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11" name="Text Box 47">
          <a:extLst>
            <a:ext uri="{FF2B5EF4-FFF2-40B4-BE49-F238E27FC236}">
              <a16:creationId xmlns:a16="http://schemas.microsoft.com/office/drawing/2014/main" id="{00000000-0008-0000-0000-00004B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12" name="Text Box 48">
          <a:extLst>
            <a:ext uri="{FF2B5EF4-FFF2-40B4-BE49-F238E27FC236}">
              <a16:creationId xmlns:a16="http://schemas.microsoft.com/office/drawing/2014/main" id="{00000000-0008-0000-0000-00004C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13" name="Text Box 49">
          <a:extLst>
            <a:ext uri="{FF2B5EF4-FFF2-40B4-BE49-F238E27FC236}">
              <a16:creationId xmlns:a16="http://schemas.microsoft.com/office/drawing/2014/main" id="{00000000-0008-0000-0000-00004D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14" name="Text Box 50">
          <a:extLst>
            <a:ext uri="{FF2B5EF4-FFF2-40B4-BE49-F238E27FC236}">
              <a16:creationId xmlns:a16="http://schemas.microsoft.com/office/drawing/2014/main" id="{00000000-0008-0000-0000-00004E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15" name="Text Box 51">
          <a:extLst>
            <a:ext uri="{FF2B5EF4-FFF2-40B4-BE49-F238E27FC236}">
              <a16:creationId xmlns:a16="http://schemas.microsoft.com/office/drawing/2014/main" id="{00000000-0008-0000-0000-00004F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16" name="Text Box 52">
          <a:extLst>
            <a:ext uri="{FF2B5EF4-FFF2-40B4-BE49-F238E27FC236}">
              <a16:creationId xmlns:a16="http://schemas.microsoft.com/office/drawing/2014/main" id="{00000000-0008-0000-0000-000050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17" name="Text Box 53">
          <a:extLst>
            <a:ext uri="{FF2B5EF4-FFF2-40B4-BE49-F238E27FC236}">
              <a16:creationId xmlns:a16="http://schemas.microsoft.com/office/drawing/2014/main" id="{00000000-0008-0000-0000-000051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18" name="Text Box 54">
          <a:extLst>
            <a:ext uri="{FF2B5EF4-FFF2-40B4-BE49-F238E27FC236}">
              <a16:creationId xmlns:a16="http://schemas.microsoft.com/office/drawing/2014/main" id="{00000000-0008-0000-0000-000052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19" name="Text Box 55">
          <a:extLst>
            <a:ext uri="{FF2B5EF4-FFF2-40B4-BE49-F238E27FC236}">
              <a16:creationId xmlns:a16="http://schemas.microsoft.com/office/drawing/2014/main" id="{00000000-0008-0000-0000-000053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20" name="Text Box 56">
          <a:extLst>
            <a:ext uri="{FF2B5EF4-FFF2-40B4-BE49-F238E27FC236}">
              <a16:creationId xmlns:a16="http://schemas.microsoft.com/office/drawing/2014/main" id="{00000000-0008-0000-0000-000054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21" name="Text Box 57">
          <a:extLst>
            <a:ext uri="{FF2B5EF4-FFF2-40B4-BE49-F238E27FC236}">
              <a16:creationId xmlns:a16="http://schemas.microsoft.com/office/drawing/2014/main" id="{00000000-0008-0000-0000-000055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22" name="Text Box 58">
          <a:extLst>
            <a:ext uri="{FF2B5EF4-FFF2-40B4-BE49-F238E27FC236}">
              <a16:creationId xmlns:a16="http://schemas.microsoft.com/office/drawing/2014/main" id="{00000000-0008-0000-0000-000056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23" name="Text Box 59">
          <a:extLst>
            <a:ext uri="{FF2B5EF4-FFF2-40B4-BE49-F238E27FC236}">
              <a16:creationId xmlns:a16="http://schemas.microsoft.com/office/drawing/2014/main" id="{00000000-0008-0000-0000-000057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24" name="Text Box 60">
          <a:extLst>
            <a:ext uri="{FF2B5EF4-FFF2-40B4-BE49-F238E27FC236}">
              <a16:creationId xmlns:a16="http://schemas.microsoft.com/office/drawing/2014/main" id="{00000000-0008-0000-0000-000058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25" name="Text Box 61">
          <a:extLst>
            <a:ext uri="{FF2B5EF4-FFF2-40B4-BE49-F238E27FC236}">
              <a16:creationId xmlns:a16="http://schemas.microsoft.com/office/drawing/2014/main" id="{00000000-0008-0000-0000-000059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26" name="Text Box 62">
          <a:extLst>
            <a:ext uri="{FF2B5EF4-FFF2-40B4-BE49-F238E27FC236}">
              <a16:creationId xmlns:a16="http://schemas.microsoft.com/office/drawing/2014/main" id="{00000000-0008-0000-0000-00005A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27" name="Text Box 63">
          <a:extLst>
            <a:ext uri="{FF2B5EF4-FFF2-40B4-BE49-F238E27FC236}">
              <a16:creationId xmlns:a16="http://schemas.microsoft.com/office/drawing/2014/main" id="{00000000-0008-0000-0000-00005B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28" name="Text Box 64">
          <a:extLst>
            <a:ext uri="{FF2B5EF4-FFF2-40B4-BE49-F238E27FC236}">
              <a16:creationId xmlns:a16="http://schemas.microsoft.com/office/drawing/2014/main" id="{00000000-0008-0000-0000-00005C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29" name="Text Box 65">
          <a:extLst>
            <a:ext uri="{FF2B5EF4-FFF2-40B4-BE49-F238E27FC236}">
              <a16:creationId xmlns:a16="http://schemas.microsoft.com/office/drawing/2014/main" id="{00000000-0008-0000-0000-00005D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30" name="Text Box 66">
          <a:extLst>
            <a:ext uri="{FF2B5EF4-FFF2-40B4-BE49-F238E27FC236}">
              <a16:creationId xmlns:a16="http://schemas.microsoft.com/office/drawing/2014/main" id="{00000000-0008-0000-0000-00005E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31" name="Text Box 67">
          <a:extLst>
            <a:ext uri="{FF2B5EF4-FFF2-40B4-BE49-F238E27FC236}">
              <a16:creationId xmlns:a16="http://schemas.microsoft.com/office/drawing/2014/main" id="{00000000-0008-0000-0000-00005F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32" name="Text Box 68">
          <a:extLst>
            <a:ext uri="{FF2B5EF4-FFF2-40B4-BE49-F238E27FC236}">
              <a16:creationId xmlns:a16="http://schemas.microsoft.com/office/drawing/2014/main" id="{00000000-0008-0000-0000-000060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33" name="Text Box 69">
          <a:extLst>
            <a:ext uri="{FF2B5EF4-FFF2-40B4-BE49-F238E27FC236}">
              <a16:creationId xmlns:a16="http://schemas.microsoft.com/office/drawing/2014/main" id="{00000000-0008-0000-0000-000061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34" name="Text Box 70">
          <a:extLst>
            <a:ext uri="{FF2B5EF4-FFF2-40B4-BE49-F238E27FC236}">
              <a16:creationId xmlns:a16="http://schemas.microsoft.com/office/drawing/2014/main" id="{00000000-0008-0000-0000-000062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35" name="Text Box 71">
          <a:extLst>
            <a:ext uri="{FF2B5EF4-FFF2-40B4-BE49-F238E27FC236}">
              <a16:creationId xmlns:a16="http://schemas.microsoft.com/office/drawing/2014/main" id="{00000000-0008-0000-0000-000063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36" name="Text Box 72">
          <a:extLst>
            <a:ext uri="{FF2B5EF4-FFF2-40B4-BE49-F238E27FC236}">
              <a16:creationId xmlns:a16="http://schemas.microsoft.com/office/drawing/2014/main" id="{00000000-0008-0000-0000-000064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37" name="Text Box 73">
          <a:extLst>
            <a:ext uri="{FF2B5EF4-FFF2-40B4-BE49-F238E27FC236}">
              <a16:creationId xmlns:a16="http://schemas.microsoft.com/office/drawing/2014/main" id="{00000000-0008-0000-0000-000065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38" name="Text Box 74">
          <a:extLst>
            <a:ext uri="{FF2B5EF4-FFF2-40B4-BE49-F238E27FC236}">
              <a16:creationId xmlns:a16="http://schemas.microsoft.com/office/drawing/2014/main" id="{00000000-0008-0000-0000-000066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39" name="Text Box 75">
          <a:extLst>
            <a:ext uri="{FF2B5EF4-FFF2-40B4-BE49-F238E27FC236}">
              <a16:creationId xmlns:a16="http://schemas.microsoft.com/office/drawing/2014/main" id="{00000000-0008-0000-0000-000067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40" name="Text Box 76">
          <a:extLst>
            <a:ext uri="{FF2B5EF4-FFF2-40B4-BE49-F238E27FC236}">
              <a16:creationId xmlns:a16="http://schemas.microsoft.com/office/drawing/2014/main" id="{00000000-0008-0000-0000-000068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41" name="Text Box 77">
          <a:extLst>
            <a:ext uri="{FF2B5EF4-FFF2-40B4-BE49-F238E27FC236}">
              <a16:creationId xmlns:a16="http://schemas.microsoft.com/office/drawing/2014/main" id="{00000000-0008-0000-0000-000069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42" name="Text Box 78">
          <a:extLst>
            <a:ext uri="{FF2B5EF4-FFF2-40B4-BE49-F238E27FC236}">
              <a16:creationId xmlns:a16="http://schemas.microsoft.com/office/drawing/2014/main" id="{00000000-0008-0000-0000-00006A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43" name="Text Box 79">
          <a:extLst>
            <a:ext uri="{FF2B5EF4-FFF2-40B4-BE49-F238E27FC236}">
              <a16:creationId xmlns:a16="http://schemas.microsoft.com/office/drawing/2014/main" id="{00000000-0008-0000-0000-00006B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44" name="Text Box 80">
          <a:extLst>
            <a:ext uri="{FF2B5EF4-FFF2-40B4-BE49-F238E27FC236}">
              <a16:creationId xmlns:a16="http://schemas.microsoft.com/office/drawing/2014/main" id="{00000000-0008-0000-0000-00006C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45" name="Text Box 81">
          <a:extLst>
            <a:ext uri="{FF2B5EF4-FFF2-40B4-BE49-F238E27FC236}">
              <a16:creationId xmlns:a16="http://schemas.microsoft.com/office/drawing/2014/main" id="{00000000-0008-0000-0000-00006D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46" name="Text Box 82">
          <a:extLst>
            <a:ext uri="{FF2B5EF4-FFF2-40B4-BE49-F238E27FC236}">
              <a16:creationId xmlns:a16="http://schemas.microsoft.com/office/drawing/2014/main" id="{00000000-0008-0000-0000-00006E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47" name="Text Box 83">
          <a:extLst>
            <a:ext uri="{FF2B5EF4-FFF2-40B4-BE49-F238E27FC236}">
              <a16:creationId xmlns:a16="http://schemas.microsoft.com/office/drawing/2014/main" id="{00000000-0008-0000-0000-00006F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48" name="Text Box 84">
          <a:extLst>
            <a:ext uri="{FF2B5EF4-FFF2-40B4-BE49-F238E27FC236}">
              <a16:creationId xmlns:a16="http://schemas.microsoft.com/office/drawing/2014/main" id="{00000000-0008-0000-0000-000070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49" name="Text Box 85">
          <a:extLst>
            <a:ext uri="{FF2B5EF4-FFF2-40B4-BE49-F238E27FC236}">
              <a16:creationId xmlns:a16="http://schemas.microsoft.com/office/drawing/2014/main" id="{00000000-0008-0000-0000-000071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50" name="Text Box 86">
          <a:extLst>
            <a:ext uri="{FF2B5EF4-FFF2-40B4-BE49-F238E27FC236}">
              <a16:creationId xmlns:a16="http://schemas.microsoft.com/office/drawing/2014/main" id="{00000000-0008-0000-0000-000072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51" name="Text Box 87">
          <a:extLst>
            <a:ext uri="{FF2B5EF4-FFF2-40B4-BE49-F238E27FC236}">
              <a16:creationId xmlns:a16="http://schemas.microsoft.com/office/drawing/2014/main" id="{00000000-0008-0000-0000-000073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52" name="Text Box 88">
          <a:extLst>
            <a:ext uri="{FF2B5EF4-FFF2-40B4-BE49-F238E27FC236}">
              <a16:creationId xmlns:a16="http://schemas.microsoft.com/office/drawing/2014/main" id="{00000000-0008-0000-0000-000074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53" name="Text Box 89">
          <a:extLst>
            <a:ext uri="{FF2B5EF4-FFF2-40B4-BE49-F238E27FC236}">
              <a16:creationId xmlns:a16="http://schemas.microsoft.com/office/drawing/2014/main" id="{00000000-0008-0000-0000-000075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54" name="Text Box 90">
          <a:extLst>
            <a:ext uri="{FF2B5EF4-FFF2-40B4-BE49-F238E27FC236}">
              <a16:creationId xmlns:a16="http://schemas.microsoft.com/office/drawing/2014/main" id="{00000000-0008-0000-0000-000076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55" name="Text Box 91">
          <a:extLst>
            <a:ext uri="{FF2B5EF4-FFF2-40B4-BE49-F238E27FC236}">
              <a16:creationId xmlns:a16="http://schemas.microsoft.com/office/drawing/2014/main" id="{00000000-0008-0000-0000-000077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56" name="Text Box 92">
          <a:extLst>
            <a:ext uri="{FF2B5EF4-FFF2-40B4-BE49-F238E27FC236}">
              <a16:creationId xmlns:a16="http://schemas.microsoft.com/office/drawing/2014/main" id="{00000000-0008-0000-0000-000078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57" name="Text Box 93">
          <a:extLst>
            <a:ext uri="{FF2B5EF4-FFF2-40B4-BE49-F238E27FC236}">
              <a16:creationId xmlns:a16="http://schemas.microsoft.com/office/drawing/2014/main" id="{00000000-0008-0000-0000-000079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58" name="Text Box 94">
          <a:extLst>
            <a:ext uri="{FF2B5EF4-FFF2-40B4-BE49-F238E27FC236}">
              <a16:creationId xmlns:a16="http://schemas.microsoft.com/office/drawing/2014/main" id="{00000000-0008-0000-0000-00007A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59" name="Text Box 95">
          <a:extLst>
            <a:ext uri="{FF2B5EF4-FFF2-40B4-BE49-F238E27FC236}">
              <a16:creationId xmlns:a16="http://schemas.microsoft.com/office/drawing/2014/main" id="{00000000-0008-0000-0000-00007B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60" name="Text Box 96">
          <a:extLst>
            <a:ext uri="{FF2B5EF4-FFF2-40B4-BE49-F238E27FC236}">
              <a16:creationId xmlns:a16="http://schemas.microsoft.com/office/drawing/2014/main" id="{00000000-0008-0000-0000-00007C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61" name="Text Box 97">
          <a:extLst>
            <a:ext uri="{FF2B5EF4-FFF2-40B4-BE49-F238E27FC236}">
              <a16:creationId xmlns:a16="http://schemas.microsoft.com/office/drawing/2014/main" id="{00000000-0008-0000-0000-00007D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62" name="Text Box 98">
          <a:extLst>
            <a:ext uri="{FF2B5EF4-FFF2-40B4-BE49-F238E27FC236}">
              <a16:creationId xmlns:a16="http://schemas.microsoft.com/office/drawing/2014/main" id="{00000000-0008-0000-0000-00007E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63" name="Text Box 99">
          <a:extLst>
            <a:ext uri="{FF2B5EF4-FFF2-40B4-BE49-F238E27FC236}">
              <a16:creationId xmlns:a16="http://schemas.microsoft.com/office/drawing/2014/main" id="{00000000-0008-0000-0000-00007F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64" name="Text Box 100">
          <a:extLst>
            <a:ext uri="{FF2B5EF4-FFF2-40B4-BE49-F238E27FC236}">
              <a16:creationId xmlns:a16="http://schemas.microsoft.com/office/drawing/2014/main" id="{00000000-0008-0000-0000-000080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65" name="Text Box 101">
          <a:extLst>
            <a:ext uri="{FF2B5EF4-FFF2-40B4-BE49-F238E27FC236}">
              <a16:creationId xmlns:a16="http://schemas.microsoft.com/office/drawing/2014/main" id="{00000000-0008-0000-0000-000081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66" name="Text Box 102">
          <a:extLst>
            <a:ext uri="{FF2B5EF4-FFF2-40B4-BE49-F238E27FC236}">
              <a16:creationId xmlns:a16="http://schemas.microsoft.com/office/drawing/2014/main" id="{00000000-0008-0000-0000-000082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67" name="Text Box 103">
          <a:extLst>
            <a:ext uri="{FF2B5EF4-FFF2-40B4-BE49-F238E27FC236}">
              <a16:creationId xmlns:a16="http://schemas.microsoft.com/office/drawing/2014/main" id="{00000000-0008-0000-0000-000083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68" name="Text Box 104">
          <a:extLst>
            <a:ext uri="{FF2B5EF4-FFF2-40B4-BE49-F238E27FC236}">
              <a16:creationId xmlns:a16="http://schemas.microsoft.com/office/drawing/2014/main" id="{00000000-0008-0000-0000-000084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69" name="Text Box 105">
          <a:extLst>
            <a:ext uri="{FF2B5EF4-FFF2-40B4-BE49-F238E27FC236}">
              <a16:creationId xmlns:a16="http://schemas.microsoft.com/office/drawing/2014/main" id="{00000000-0008-0000-0000-000085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70" name="Text Box 106">
          <a:extLst>
            <a:ext uri="{FF2B5EF4-FFF2-40B4-BE49-F238E27FC236}">
              <a16:creationId xmlns:a16="http://schemas.microsoft.com/office/drawing/2014/main" id="{00000000-0008-0000-0000-000086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71" name="Text Box 107">
          <a:extLst>
            <a:ext uri="{FF2B5EF4-FFF2-40B4-BE49-F238E27FC236}">
              <a16:creationId xmlns:a16="http://schemas.microsoft.com/office/drawing/2014/main" id="{00000000-0008-0000-0000-000087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72" name="Text Box 108">
          <a:extLst>
            <a:ext uri="{FF2B5EF4-FFF2-40B4-BE49-F238E27FC236}">
              <a16:creationId xmlns:a16="http://schemas.microsoft.com/office/drawing/2014/main" id="{00000000-0008-0000-0000-000088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73" name="Text Box 109">
          <a:extLst>
            <a:ext uri="{FF2B5EF4-FFF2-40B4-BE49-F238E27FC236}">
              <a16:creationId xmlns:a16="http://schemas.microsoft.com/office/drawing/2014/main" id="{00000000-0008-0000-0000-000089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74" name="Text Box 110">
          <a:extLst>
            <a:ext uri="{FF2B5EF4-FFF2-40B4-BE49-F238E27FC236}">
              <a16:creationId xmlns:a16="http://schemas.microsoft.com/office/drawing/2014/main" id="{00000000-0008-0000-0000-00008A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75" name="Text Box 111">
          <a:extLst>
            <a:ext uri="{FF2B5EF4-FFF2-40B4-BE49-F238E27FC236}">
              <a16:creationId xmlns:a16="http://schemas.microsoft.com/office/drawing/2014/main" id="{00000000-0008-0000-0000-00008B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76" name="Text Box 112">
          <a:extLst>
            <a:ext uri="{FF2B5EF4-FFF2-40B4-BE49-F238E27FC236}">
              <a16:creationId xmlns:a16="http://schemas.microsoft.com/office/drawing/2014/main" id="{00000000-0008-0000-0000-00008C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77" name="Text Box 113">
          <a:extLst>
            <a:ext uri="{FF2B5EF4-FFF2-40B4-BE49-F238E27FC236}">
              <a16:creationId xmlns:a16="http://schemas.microsoft.com/office/drawing/2014/main" id="{00000000-0008-0000-0000-00008D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78" name="Text Box 114">
          <a:extLst>
            <a:ext uri="{FF2B5EF4-FFF2-40B4-BE49-F238E27FC236}">
              <a16:creationId xmlns:a16="http://schemas.microsoft.com/office/drawing/2014/main" id="{00000000-0008-0000-0000-00008E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79" name="Text Box 115">
          <a:extLst>
            <a:ext uri="{FF2B5EF4-FFF2-40B4-BE49-F238E27FC236}">
              <a16:creationId xmlns:a16="http://schemas.microsoft.com/office/drawing/2014/main" id="{00000000-0008-0000-0000-00008F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80" name="Text Box 116">
          <a:extLst>
            <a:ext uri="{FF2B5EF4-FFF2-40B4-BE49-F238E27FC236}">
              <a16:creationId xmlns:a16="http://schemas.microsoft.com/office/drawing/2014/main" id="{00000000-0008-0000-0000-000090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81" name="Text Box 117">
          <a:extLst>
            <a:ext uri="{FF2B5EF4-FFF2-40B4-BE49-F238E27FC236}">
              <a16:creationId xmlns:a16="http://schemas.microsoft.com/office/drawing/2014/main" id="{00000000-0008-0000-0000-000091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82" name="Text Box 118">
          <a:extLst>
            <a:ext uri="{FF2B5EF4-FFF2-40B4-BE49-F238E27FC236}">
              <a16:creationId xmlns:a16="http://schemas.microsoft.com/office/drawing/2014/main" id="{00000000-0008-0000-0000-000092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83" name="Text Box 119">
          <a:extLst>
            <a:ext uri="{FF2B5EF4-FFF2-40B4-BE49-F238E27FC236}">
              <a16:creationId xmlns:a16="http://schemas.microsoft.com/office/drawing/2014/main" id="{00000000-0008-0000-0000-000093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84" name="Text Box 120">
          <a:extLst>
            <a:ext uri="{FF2B5EF4-FFF2-40B4-BE49-F238E27FC236}">
              <a16:creationId xmlns:a16="http://schemas.microsoft.com/office/drawing/2014/main" id="{00000000-0008-0000-0000-000094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85" name="Text Box 121">
          <a:extLst>
            <a:ext uri="{FF2B5EF4-FFF2-40B4-BE49-F238E27FC236}">
              <a16:creationId xmlns:a16="http://schemas.microsoft.com/office/drawing/2014/main" id="{00000000-0008-0000-0000-000095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86" name="Text Box 122">
          <a:extLst>
            <a:ext uri="{FF2B5EF4-FFF2-40B4-BE49-F238E27FC236}">
              <a16:creationId xmlns:a16="http://schemas.microsoft.com/office/drawing/2014/main" id="{00000000-0008-0000-0000-000096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87" name="Text Box 123">
          <a:extLst>
            <a:ext uri="{FF2B5EF4-FFF2-40B4-BE49-F238E27FC236}">
              <a16:creationId xmlns:a16="http://schemas.microsoft.com/office/drawing/2014/main" id="{00000000-0008-0000-0000-000097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88" name="Text Box 124">
          <a:extLst>
            <a:ext uri="{FF2B5EF4-FFF2-40B4-BE49-F238E27FC236}">
              <a16:creationId xmlns:a16="http://schemas.microsoft.com/office/drawing/2014/main" id="{00000000-0008-0000-0000-000098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89" name="Text Box 125">
          <a:extLst>
            <a:ext uri="{FF2B5EF4-FFF2-40B4-BE49-F238E27FC236}">
              <a16:creationId xmlns:a16="http://schemas.microsoft.com/office/drawing/2014/main" id="{00000000-0008-0000-0000-000099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90" name="Text Box 126">
          <a:extLst>
            <a:ext uri="{FF2B5EF4-FFF2-40B4-BE49-F238E27FC236}">
              <a16:creationId xmlns:a16="http://schemas.microsoft.com/office/drawing/2014/main" id="{00000000-0008-0000-0000-00009A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91" name="Text Box 127">
          <a:extLst>
            <a:ext uri="{FF2B5EF4-FFF2-40B4-BE49-F238E27FC236}">
              <a16:creationId xmlns:a16="http://schemas.microsoft.com/office/drawing/2014/main" id="{00000000-0008-0000-0000-00009B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92" name="Text Box 128">
          <a:extLst>
            <a:ext uri="{FF2B5EF4-FFF2-40B4-BE49-F238E27FC236}">
              <a16:creationId xmlns:a16="http://schemas.microsoft.com/office/drawing/2014/main" id="{00000000-0008-0000-0000-00009C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93" name="Text Box 129">
          <a:extLst>
            <a:ext uri="{FF2B5EF4-FFF2-40B4-BE49-F238E27FC236}">
              <a16:creationId xmlns:a16="http://schemas.microsoft.com/office/drawing/2014/main" id="{00000000-0008-0000-0000-00009D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94" name="Text Box 130">
          <a:extLst>
            <a:ext uri="{FF2B5EF4-FFF2-40B4-BE49-F238E27FC236}">
              <a16:creationId xmlns:a16="http://schemas.microsoft.com/office/drawing/2014/main" id="{00000000-0008-0000-0000-00009E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95" name="Text Box 131">
          <a:extLst>
            <a:ext uri="{FF2B5EF4-FFF2-40B4-BE49-F238E27FC236}">
              <a16:creationId xmlns:a16="http://schemas.microsoft.com/office/drawing/2014/main" id="{00000000-0008-0000-0000-00009F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96" name="Text Box 132">
          <a:extLst>
            <a:ext uri="{FF2B5EF4-FFF2-40B4-BE49-F238E27FC236}">
              <a16:creationId xmlns:a16="http://schemas.microsoft.com/office/drawing/2014/main" id="{00000000-0008-0000-0000-0000A0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97" name="Text Box 133">
          <a:extLst>
            <a:ext uri="{FF2B5EF4-FFF2-40B4-BE49-F238E27FC236}">
              <a16:creationId xmlns:a16="http://schemas.microsoft.com/office/drawing/2014/main" id="{00000000-0008-0000-0000-0000A1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98" name="Text Box 134">
          <a:extLst>
            <a:ext uri="{FF2B5EF4-FFF2-40B4-BE49-F238E27FC236}">
              <a16:creationId xmlns:a16="http://schemas.microsoft.com/office/drawing/2014/main" id="{00000000-0008-0000-0000-0000A2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699" name="Text Box 135">
          <a:extLst>
            <a:ext uri="{FF2B5EF4-FFF2-40B4-BE49-F238E27FC236}">
              <a16:creationId xmlns:a16="http://schemas.microsoft.com/office/drawing/2014/main" id="{00000000-0008-0000-0000-0000A3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00" name="Text Box 136">
          <a:extLst>
            <a:ext uri="{FF2B5EF4-FFF2-40B4-BE49-F238E27FC236}">
              <a16:creationId xmlns:a16="http://schemas.microsoft.com/office/drawing/2014/main" id="{00000000-0008-0000-0000-0000A4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01" name="Text Box 137">
          <a:extLst>
            <a:ext uri="{FF2B5EF4-FFF2-40B4-BE49-F238E27FC236}">
              <a16:creationId xmlns:a16="http://schemas.microsoft.com/office/drawing/2014/main" id="{00000000-0008-0000-0000-0000A5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02" name="Text Box 138">
          <a:extLst>
            <a:ext uri="{FF2B5EF4-FFF2-40B4-BE49-F238E27FC236}">
              <a16:creationId xmlns:a16="http://schemas.microsoft.com/office/drawing/2014/main" id="{00000000-0008-0000-0000-0000A6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03" name="Text Box 139">
          <a:extLst>
            <a:ext uri="{FF2B5EF4-FFF2-40B4-BE49-F238E27FC236}">
              <a16:creationId xmlns:a16="http://schemas.microsoft.com/office/drawing/2014/main" id="{00000000-0008-0000-0000-0000A7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04" name="Text Box 140">
          <a:extLst>
            <a:ext uri="{FF2B5EF4-FFF2-40B4-BE49-F238E27FC236}">
              <a16:creationId xmlns:a16="http://schemas.microsoft.com/office/drawing/2014/main" id="{00000000-0008-0000-0000-0000A8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05" name="Text Box 141">
          <a:extLst>
            <a:ext uri="{FF2B5EF4-FFF2-40B4-BE49-F238E27FC236}">
              <a16:creationId xmlns:a16="http://schemas.microsoft.com/office/drawing/2014/main" id="{00000000-0008-0000-0000-0000A9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06" name="Text Box 142">
          <a:extLst>
            <a:ext uri="{FF2B5EF4-FFF2-40B4-BE49-F238E27FC236}">
              <a16:creationId xmlns:a16="http://schemas.microsoft.com/office/drawing/2014/main" id="{00000000-0008-0000-0000-0000AA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07" name="Text Box 143">
          <a:extLst>
            <a:ext uri="{FF2B5EF4-FFF2-40B4-BE49-F238E27FC236}">
              <a16:creationId xmlns:a16="http://schemas.microsoft.com/office/drawing/2014/main" id="{00000000-0008-0000-0000-0000AB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08" name="Text Box 144">
          <a:extLst>
            <a:ext uri="{FF2B5EF4-FFF2-40B4-BE49-F238E27FC236}">
              <a16:creationId xmlns:a16="http://schemas.microsoft.com/office/drawing/2014/main" id="{00000000-0008-0000-0000-0000AC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09" name="Text Box 145">
          <a:extLst>
            <a:ext uri="{FF2B5EF4-FFF2-40B4-BE49-F238E27FC236}">
              <a16:creationId xmlns:a16="http://schemas.microsoft.com/office/drawing/2014/main" id="{00000000-0008-0000-0000-0000AD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10" name="Text Box 146">
          <a:extLst>
            <a:ext uri="{FF2B5EF4-FFF2-40B4-BE49-F238E27FC236}">
              <a16:creationId xmlns:a16="http://schemas.microsoft.com/office/drawing/2014/main" id="{00000000-0008-0000-0000-0000AE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11" name="Text Box 147">
          <a:extLst>
            <a:ext uri="{FF2B5EF4-FFF2-40B4-BE49-F238E27FC236}">
              <a16:creationId xmlns:a16="http://schemas.microsoft.com/office/drawing/2014/main" id="{00000000-0008-0000-0000-0000AF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12" name="Text Box 148">
          <a:extLst>
            <a:ext uri="{FF2B5EF4-FFF2-40B4-BE49-F238E27FC236}">
              <a16:creationId xmlns:a16="http://schemas.microsoft.com/office/drawing/2014/main" id="{00000000-0008-0000-0000-0000B0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13" name="Text Box 149">
          <a:extLst>
            <a:ext uri="{FF2B5EF4-FFF2-40B4-BE49-F238E27FC236}">
              <a16:creationId xmlns:a16="http://schemas.microsoft.com/office/drawing/2014/main" id="{00000000-0008-0000-0000-0000B1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14" name="Text Box 150">
          <a:extLst>
            <a:ext uri="{FF2B5EF4-FFF2-40B4-BE49-F238E27FC236}">
              <a16:creationId xmlns:a16="http://schemas.microsoft.com/office/drawing/2014/main" id="{00000000-0008-0000-0000-0000B2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15" name="Text Box 151">
          <a:extLst>
            <a:ext uri="{FF2B5EF4-FFF2-40B4-BE49-F238E27FC236}">
              <a16:creationId xmlns:a16="http://schemas.microsoft.com/office/drawing/2014/main" id="{00000000-0008-0000-0000-0000B3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16" name="Text Box 152">
          <a:extLst>
            <a:ext uri="{FF2B5EF4-FFF2-40B4-BE49-F238E27FC236}">
              <a16:creationId xmlns:a16="http://schemas.microsoft.com/office/drawing/2014/main" id="{00000000-0008-0000-0000-0000B4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17" name="Text Box 153">
          <a:extLst>
            <a:ext uri="{FF2B5EF4-FFF2-40B4-BE49-F238E27FC236}">
              <a16:creationId xmlns:a16="http://schemas.microsoft.com/office/drawing/2014/main" id="{00000000-0008-0000-0000-0000B5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18" name="Text Box 154">
          <a:extLst>
            <a:ext uri="{FF2B5EF4-FFF2-40B4-BE49-F238E27FC236}">
              <a16:creationId xmlns:a16="http://schemas.microsoft.com/office/drawing/2014/main" id="{00000000-0008-0000-0000-0000B6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19" name="Text Box 155">
          <a:extLst>
            <a:ext uri="{FF2B5EF4-FFF2-40B4-BE49-F238E27FC236}">
              <a16:creationId xmlns:a16="http://schemas.microsoft.com/office/drawing/2014/main" id="{00000000-0008-0000-0000-0000B7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20" name="Text Box 156">
          <a:extLst>
            <a:ext uri="{FF2B5EF4-FFF2-40B4-BE49-F238E27FC236}">
              <a16:creationId xmlns:a16="http://schemas.microsoft.com/office/drawing/2014/main" id="{00000000-0008-0000-0000-0000B8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21" name="Text Box 157">
          <a:extLst>
            <a:ext uri="{FF2B5EF4-FFF2-40B4-BE49-F238E27FC236}">
              <a16:creationId xmlns:a16="http://schemas.microsoft.com/office/drawing/2014/main" id="{00000000-0008-0000-0000-0000B9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22" name="Text Box 158">
          <a:extLst>
            <a:ext uri="{FF2B5EF4-FFF2-40B4-BE49-F238E27FC236}">
              <a16:creationId xmlns:a16="http://schemas.microsoft.com/office/drawing/2014/main" id="{00000000-0008-0000-0000-0000BA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23" name="Text Box 159">
          <a:extLst>
            <a:ext uri="{FF2B5EF4-FFF2-40B4-BE49-F238E27FC236}">
              <a16:creationId xmlns:a16="http://schemas.microsoft.com/office/drawing/2014/main" id="{00000000-0008-0000-0000-0000BB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24" name="Text Box 160">
          <a:extLst>
            <a:ext uri="{FF2B5EF4-FFF2-40B4-BE49-F238E27FC236}">
              <a16:creationId xmlns:a16="http://schemas.microsoft.com/office/drawing/2014/main" id="{00000000-0008-0000-0000-0000BC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25" name="Text Box 161">
          <a:extLst>
            <a:ext uri="{FF2B5EF4-FFF2-40B4-BE49-F238E27FC236}">
              <a16:creationId xmlns:a16="http://schemas.microsoft.com/office/drawing/2014/main" id="{00000000-0008-0000-0000-0000BD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26" name="Text Box 162">
          <a:extLst>
            <a:ext uri="{FF2B5EF4-FFF2-40B4-BE49-F238E27FC236}">
              <a16:creationId xmlns:a16="http://schemas.microsoft.com/office/drawing/2014/main" id="{00000000-0008-0000-0000-0000BE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27" name="Text Box 163">
          <a:extLst>
            <a:ext uri="{FF2B5EF4-FFF2-40B4-BE49-F238E27FC236}">
              <a16:creationId xmlns:a16="http://schemas.microsoft.com/office/drawing/2014/main" id="{00000000-0008-0000-0000-0000BF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28" name="Text Box 164">
          <a:extLst>
            <a:ext uri="{FF2B5EF4-FFF2-40B4-BE49-F238E27FC236}">
              <a16:creationId xmlns:a16="http://schemas.microsoft.com/office/drawing/2014/main" id="{00000000-0008-0000-0000-0000C0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29" name="Text Box 165">
          <a:extLst>
            <a:ext uri="{FF2B5EF4-FFF2-40B4-BE49-F238E27FC236}">
              <a16:creationId xmlns:a16="http://schemas.microsoft.com/office/drawing/2014/main" id="{00000000-0008-0000-0000-0000C1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30" name="Text Box 166">
          <a:extLst>
            <a:ext uri="{FF2B5EF4-FFF2-40B4-BE49-F238E27FC236}">
              <a16:creationId xmlns:a16="http://schemas.microsoft.com/office/drawing/2014/main" id="{00000000-0008-0000-0000-0000C2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31" name="Text Box 167">
          <a:extLst>
            <a:ext uri="{FF2B5EF4-FFF2-40B4-BE49-F238E27FC236}">
              <a16:creationId xmlns:a16="http://schemas.microsoft.com/office/drawing/2014/main" id="{00000000-0008-0000-0000-0000C3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32" name="Text Box 168">
          <a:extLst>
            <a:ext uri="{FF2B5EF4-FFF2-40B4-BE49-F238E27FC236}">
              <a16:creationId xmlns:a16="http://schemas.microsoft.com/office/drawing/2014/main" id="{00000000-0008-0000-0000-0000C4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33" name="Text Box 169">
          <a:extLst>
            <a:ext uri="{FF2B5EF4-FFF2-40B4-BE49-F238E27FC236}">
              <a16:creationId xmlns:a16="http://schemas.microsoft.com/office/drawing/2014/main" id="{00000000-0008-0000-0000-0000C5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34" name="Text Box 170">
          <a:extLst>
            <a:ext uri="{FF2B5EF4-FFF2-40B4-BE49-F238E27FC236}">
              <a16:creationId xmlns:a16="http://schemas.microsoft.com/office/drawing/2014/main" id="{00000000-0008-0000-0000-0000C6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35" name="Text Box 171">
          <a:extLst>
            <a:ext uri="{FF2B5EF4-FFF2-40B4-BE49-F238E27FC236}">
              <a16:creationId xmlns:a16="http://schemas.microsoft.com/office/drawing/2014/main" id="{00000000-0008-0000-0000-0000C7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36" name="Text Box 172">
          <a:extLst>
            <a:ext uri="{FF2B5EF4-FFF2-40B4-BE49-F238E27FC236}">
              <a16:creationId xmlns:a16="http://schemas.microsoft.com/office/drawing/2014/main" id="{00000000-0008-0000-0000-0000C8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37" name="Text Box 173">
          <a:extLst>
            <a:ext uri="{FF2B5EF4-FFF2-40B4-BE49-F238E27FC236}">
              <a16:creationId xmlns:a16="http://schemas.microsoft.com/office/drawing/2014/main" id="{00000000-0008-0000-0000-0000C9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38" name="Text Box 174">
          <a:extLst>
            <a:ext uri="{FF2B5EF4-FFF2-40B4-BE49-F238E27FC236}">
              <a16:creationId xmlns:a16="http://schemas.microsoft.com/office/drawing/2014/main" id="{00000000-0008-0000-0000-0000CA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39" name="Text Box 175">
          <a:extLst>
            <a:ext uri="{FF2B5EF4-FFF2-40B4-BE49-F238E27FC236}">
              <a16:creationId xmlns:a16="http://schemas.microsoft.com/office/drawing/2014/main" id="{00000000-0008-0000-0000-0000CB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40" name="Text Box 176">
          <a:extLst>
            <a:ext uri="{FF2B5EF4-FFF2-40B4-BE49-F238E27FC236}">
              <a16:creationId xmlns:a16="http://schemas.microsoft.com/office/drawing/2014/main" id="{00000000-0008-0000-0000-0000CC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41" name="Text Box 177">
          <a:extLst>
            <a:ext uri="{FF2B5EF4-FFF2-40B4-BE49-F238E27FC236}">
              <a16:creationId xmlns:a16="http://schemas.microsoft.com/office/drawing/2014/main" id="{00000000-0008-0000-0000-0000CD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42" name="Text Box 178">
          <a:extLst>
            <a:ext uri="{FF2B5EF4-FFF2-40B4-BE49-F238E27FC236}">
              <a16:creationId xmlns:a16="http://schemas.microsoft.com/office/drawing/2014/main" id="{00000000-0008-0000-0000-0000CE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43" name="Text Box 179">
          <a:extLst>
            <a:ext uri="{FF2B5EF4-FFF2-40B4-BE49-F238E27FC236}">
              <a16:creationId xmlns:a16="http://schemas.microsoft.com/office/drawing/2014/main" id="{00000000-0008-0000-0000-0000CF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44" name="Text Box 180">
          <a:extLst>
            <a:ext uri="{FF2B5EF4-FFF2-40B4-BE49-F238E27FC236}">
              <a16:creationId xmlns:a16="http://schemas.microsoft.com/office/drawing/2014/main" id="{00000000-0008-0000-0000-0000D0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45" name="Text Box 181">
          <a:extLst>
            <a:ext uri="{FF2B5EF4-FFF2-40B4-BE49-F238E27FC236}">
              <a16:creationId xmlns:a16="http://schemas.microsoft.com/office/drawing/2014/main" id="{00000000-0008-0000-0000-0000D1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46" name="Text Box 182">
          <a:extLst>
            <a:ext uri="{FF2B5EF4-FFF2-40B4-BE49-F238E27FC236}">
              <a16:creationId xmlns:a16="http://schemas.microsoft.com/office/drawing/2014/main" id="{00000000-0008-0000-0000-0000D2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47" name="Text Box 183">
          <a:extLst>
            <a:ext uri="{FF2B5EF4-FFF2-40B4-BE49-F238E27FC236}">
              <a16:creationId xmlns:a16="http://schemas.microsoft.com/office/drawing/2014/main" id="{00000000-0008-0000-0000-0000D3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48" name="Text Box 184">
          <a:extLst>
            <a:ext uri="{FF2B5EF4-FFF2-40B4-BE49-F238E27FC236}">
              <a16:creationId xmlns:a16="http://schemas.microsoft.com/office/drawing/2014/main" id="{00000000-0008-0000-0000-0000D4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49" name="Text Box 185">
          <a:extLst>
            <a:ext uri="{FF2B5EF4-FFF2-40B4-BE49-F238E27FC236}">
              <a16:creationId xmlns:a16="http://schemas.microsoft.com/office/drawing/2014/main" id="{00000000-0008-0000-0000-0000D5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50" name="Text Box 186">
          <a:extLst>
            <a:ext uri="{FF2B5EF4-FFF2-40B4-BE49-F238E27FC236}">
              <a16:creationId xmlns:a16="http://schemas.microsoft.com/office/drawing/2014/main" id="{00000000-0008-0000-0000-0000D6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51" name="Text Box 187">
          <a:extLst>
            <a:ext uri="{FF2B5EF4-FFF2-40B4-BE49-F238E27FC236}">
              <a16:creationId xmlns:a16="http://schemas.microsoft.com/office/drawing/2014/main" id="{00000000-0008-0000-0000-0000D7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52" name="Text Box 188">
          <a:extLst>
            <a:ext uri="{FF2B5EF4-FFF2-40B4-BE49-F238E27FC236}">
              <a16:creationId xmlns:a16="http://schemas.microsoft.com/office/drawing/2014/main" id="{00000000-0008-0000-0000-0000D8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53" name="Text Box 189">
          <a:extLst>
            <a:ext uri="{FF2B5EF4-FFF2-40B4-BE49-F238E27FC236}">
              <a16:creationId xmlns:a16="http://schemas.microsoft.com/office/drawing/2014/main" id="{00000000-0008-0000-0000-0000D9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54" name="Text Box 190">
          <a:extLst>
            <a:ext uri="{FF2B5EF4-FFF2-40B4-BE49-F238E27FC236}">
              <a16:creationId xmlns:a16="http://schemas.microsoft.com/office/drawing/2014/main" id="{00000000-0008-0000-0000-0000DA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55" name="Text Box 191">
          <a:extLst>
            <a:ext uri="{FF2B5EF4-FFF2-40B4-BE49-F238E27FC236}">
              <a16:creationId xmlns:a16="http://schemas.microsoft.com/office/drawing/2014/main" id="{00000000-0008-0000-0000-0000DB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56" name="Text Box 1">
          <a:extLst>
            <a:ext uri="{FF2B5EF4-FFF2-40B4-BE49-F238E27FC236}">
              <a16:creationId xmlns:a16="http://schemas.microsoft.com/office/drawing/2014/main" id="{00000000-0008-0000-0000-0000DC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57" name="Text Box 2">
          <a:extLst>
            <a:ext uri="{FF2B5EF4-FFF2-40B4-BE49-F238E27FC236}">
              <a16:creationId xmlns:a16="http://schemas.microsoft.com/office/drawing/2014/main" id="{00000000-0008-0000-0000-0000DD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58" name="Text Box 3">
          <a:extLst>
            <a:ext uri="{FF2B5EF4-FFF2-40B4-BE49-F238E27FC236}">
              <a16:creationId xmlns:a16="http://schemas.microsoft.com/office/drawing/2014/main" id="{00000000-0008-0000-0000-0000DE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59" name="Text Box 4">
          <a:extLst>
            <a:ext uri="{FF2B5EF4-FFF2-40B4-BE49-F238E27FC236}">
              <a16:creationId xmlns:a16="http://schemas.microsoft.com/office/drawing/2014/main" id="{00000000-0008-0000-0000-0000DF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60" name="Text Box 5">
          <a:extLst>
            <a:ext uri="{FF2B5EF4-FFF2-40B4-BE49-F238E27FC236}">
              <a16:creationId xmlns:a16="http://schemas.microsoft.com/office/drawing/2014/main" id="{00000000-0008-0000-0000-0000E0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61" name="Text Box 6">
          <a:extLst>
            <a:ext uri="{FF2B5EF4-FFF2-40B4-BE49-F238E27FC236}">
              <a16:creationId xmlns:a16="http://schemas.microsoft.com/office/drawing/2014/main" id="{00000000-0008-0000-0000-0000E1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62" name="Text Box 7">
          <a:extLst>
            <a:ext uri="{FF2B5EF4-FFF2-40B4-BE49-F238E27FC236}">
              <a16:creationId xmlns:a16="http://schemas.microsoft.com/office/drawing/2014/main" id="{00000000-0008-0000-0000-0000E2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63" name="Text Box 8">
          <a:extLst>
            <a:ext uri="{FF2B5EF4-FFF2-40B4-BE49-F238E27FC236}">
              <a16:creationId xmlns:a16="http://schemas.microsoft.com/office/drawing/2014/main" id="{00000000-0008-0000-0000-0000E3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64" name="Text Box 9">
          <a:extLst>
            <a:ext uri="{FF2B5EF4-FFF2-40B4-BE49-F238E27FC236}">
              <a16:creationId xmlns:a16="http://schemas.microsoft.com/office/drawing/2014/main" id="{00000000-0008-0000-0000-0000E4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65" name="Text Box 10">
          <a:extLst>
            <a:ext uri="{FF2B5EF4-FFF2-40B4-BE49-F238E27FC236}">
              <a16:creationId xmlns:a16="http://schemas.microsoft.com/office/drawing/2014/main" id="{00000000-0008-0000-0000-0000E5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66" name="Text Box 11">
          <a:extLst>
            <a:ext uri="{FF2B5EF4-FFF2-40B4-BE49-F238E27FC236}">
              <a16:creationId xmlns:a16="http://schemas.microsoft.com/office/drawing/2014/main" id="{00000000-0008-0000-0000-0000E6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67" name="Text Box 12">
          <a:extLst>
            <a:ext uri="{FF2B5EF4-FFF2-40B4-BE49-F238E27FC236}">
              <a16:creationId xmlns:a16="http://schemas.microsoft.com/office/drawing/2014/main" id="{00000000-0008-0000-0000-0000E7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68" name="Text Box 13">
          <a:extLst>
            <a:ext uri="{FF2B5EF4-FFF2-40B4-BE49-F238E27FC236}">
              <a16:creationId xmlns:a16="http://schemas.microsoft.com/office/drawing/2014/main" id="{00000000-0008-0000-0000-0000E8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69" name="Text Box 14">
          <a:extLst>
            <a:ext uri="{FF2B5EF4-FFF2-40B4-BE49-F238E27FC236}">
              <a16:creationId xmlns:a16="http://schemas.microsoft.com/office/drawing/2014/main" id="{00000000-0008-0000-0000-0000E9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70" name="Text Box 15">
          <a:extLst>
            <a:ext uri="{FF2B5EF4-FFF2-40B4-BE49-F238E27FC236}">
              <a16:creationId xmlns:a16="http://schemas.microsoft.com/office/drawing/2014/main" id="{00000000-0008-0000-0000-0000EA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71" name="Text Box 16">
          <a:extLst>
            <a:ext uri="{FF2B5EF4-FFF2-40B4-BE49-F238E27FC236}">
              <a16:creationId xmlns:a16="http://schemas.microsoft.com/office/drawing/2014/main" id="{00000000-0008-0000-0000-0000EB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72" name="Text Box 17">
          <a:extLst>
            <a:ext uri="{FF2B5EF4-FFF2-40B4-BE49-F238E27FC236}">
              <a16:creationId xmlns:a16="http://schemas.microsoft.com/office/drawing/2014/main" id="{00000000-0008-0000-0000-0000EC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73" name="Text Box 18">
          <a:extLst>
            <a:ext uri="{FF2B5EF4-FFF2-40B4-BE49-F238E27FC236}">
              <a16:creationId xmlns:a16="http://schemas.microsoft.com/office/drawing/2014/main" id="{00000000-0008-0000-0000-0000ED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74" name="Text Box 19">
          <a:extLst>
            <a:ext uri="{FF2B5EF4-FFF2-40B4-BE49-F238E27FC236}">
              <a16:creationId xmlns:a16="http://schemas.microsoft.com/office/drawing/2014/main" id="{00000000-0008-0000-0000-0000EE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75" name="Text Box 20">
          <a:extLst>
            <a:ext uri="{FF2B5EF4-FFF2-40B4-BE49-F238E27FC236}">
              <a16:creationId xmlns:a16="http://schemas.microsoft.com/office/drawing/2014/main" id="{00000000-0008-0000-0000-0000EF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76" name="Text Box 21">
          <a:extLst>
            <a:ext uri="{FF2B5EF4-FFF2-40B4-BE49-F238E27FC236}">
              <a16:creationId xmlns:a16="http://schemas.microsoft.com/office/drawing/2014/main" id="{00000000-0008-0000-0000-0000F0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77" name="Text Box 22">
          <a:extLst>
            <a:ext uri="{FF2B5EF4-FFF2-40B4-BE49-F238E27FC236}">
              <a16:creationId xmlns:a16="http://schemas.microsoft.com/office/drawing/2014/main" id="{00000000-0008-0000-0000-0000F1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78" name="Text Box 23">
          <a:extLst>
            <a:ext uri="{FF2B5EF4-FFF2-40B4-BE49-F238E27FC236}">
              <a16:creationId xmlns:a16="http://schemas.microsoft.com/office/drawing/2014/main" id="{00000000-0008-0000-0000-0000F2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79" name="Text Box 24">
          <a:extLst>
            <a:ext uri="{FF2B5EF4-FFF2-40B4-BE49-F238E27FC236}">
              <a16:creationId xmlns:a16="http://schemas.microsoft.com/office/drawing/2014/main" id="{00000000-0008-0000-0000-0000F3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80" name="Text Box 25">
          <a:extLst>
            <a:ext uri="{FF2B5EF4-FFF2-40B4-BE49-F238E27FC236}">
              <a16:creationId xmlns:a16="http://schemas.microsoft.com/office/drawing/2014/main" id="{00000000-0008-0000-0000-0000F4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81" name="Text Box 26">
          <a:extLst>
            <a:ext uri="{FF2B5EF4-FFF2-40B4-BE49-F238E27FC236}">
              <a16:creationId xmlns:a16="http://schemas.microsoft.com/office/drawing/2014/main" id="{00000000-0008-0000-0000-0000F5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82" name="Text Box 27">
          <a:extLst>
            <a:ext uri="{FF2B5EF4-FFF2-40B4-BE49-F238E27FC236}">
              <a16:creationId xmlns:a16="http://schemas.microsoft.com/office/drawing/2014/main" id="{00000000-0008-0000-0000-0000F6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83" name="Text Box 28">
          <a:extLst>
            <a:ext uri="{FF2B5EF4-FFF2-40B4-BE49-F238E27FC236}">
              <a16:creationId xmlns:a16="http://schemas.microsoft.com/office/drawing/2014/main" id="{00000000-0008-0000-0000-0000F7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84" name="Text Box 29">
          <a:extLst>
            <a:ext uri="{FF2B5EF4-FFF2-40B4-BE49-F238E27FC236}">
              <a16:creationId xmlns:a16="http://schemas.microsoft.com/office/drawing/2014/main" id="{00000000-0008-0000-0000-0000F8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85" name="Text Box 30">
          <a:extLst>
            <a:ext uri="{FF2B5EF4-FFF2-40B4-BE49-F238E27FC236}">
              <a16:creationId xmlns:a16="http://schemas.microsoft.com/office/drawing/2014/main" id="{00000000-0008-0000-0000-0000F9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86" name="Text Box 31">
          <a:extLst>
            <a:ext uri="{FF2B5EF4-FFF2-40B4-BE49-F238E27FC236}">
              <a16:creationId xmlns:a16="http://schemas.microsoft.com/office/drawing/2014/main" id="{00000000-0008-0000-0000-0000FA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87" name="Text Box 32">
          <a:extLst>
            <a:ext uri="{FF2B5EF4-FFF2-40B4-BE49-F238E27FC236}">
              <a16:creationId xmlns:a16="http://schemas.microsoft.com/office/drawing/2014/main" id="{00000000-0008-0000-0000-0000FB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88" name="Text Box 33">
          <a:extLst>
            <a:ext uri="{FF2B5EF4-FFF2-40B4-BE49-F238E27FC236}">
              <a16:creationId xmlns:a16="http://schemas.microsoft.com/office/drawing/2014/main" id="{00000000-0008-0000-0000-0000FC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89" name="Text Box 34">
          <a:extLst>
            <a:ext uri="{FF2B5EF4-FFF2-40B4-BE49-F238E27FC236}">
              <a16:creationId xmlns:a16="http://schemas.microsoft.com/office/drawing/2014/main" id="{00000000-0008-0000-0000-0000FD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90" name="Text Box 35">
          <a:extLst>
            <a:ext uri="{FF2B5EF4-FFF2-40B4-BE49-F238E27FC236}">
              <a16:creationId xmlns:a16="http://schemas.microsoft.com/office/drawing/2014/main" id="{00000000-0008-0000-0000-0000FE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91" name="Text Box 36">
          <a:extLst>
            <a:ext uri="{FF2B5EF4-FFF2-40B4-BE49-F238E27FC236}">
              <a16:creationId xmlns:a16="http://schemas.microsoft.com/office/drawing/2014/main" id="{00000000-0008-0000-0000-0000FF06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92" name="Text Box 37">
          <a:extLst>
            <a:ext uri="{FF2B5EF4-FFF2-40B4-BE49-F238E27FC236}">
              <a16:creationId xmlns:a16="http://schemas.microsoft.com/office/drawing/2014/main" id="{00000000-0008-0000-0000-000000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93" name="Text Box 38">
          <a:extLst>
            <a:ext uri="{FF2B5EF4-FFF2-40B4-BE49-F238E27FC236}">
              <a16:creationId xmlns:a16="http://schemas.microsoft.com/office/drawing/2014/main" id="{00000000-0008-0000-0000-000001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94" name="Text Box 39">
          <a:extLst>
            <a:ext uri="{FF2B5EF4-FFF2-40B4-BE49-F238E27FC236}">
              <a16:creationId xmlns:a16="http://schemas.microsoft.com/office/drawing/2014/main" id="{00000000-0008-0000-0000-000002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95" name="Text Box 40">
          <a:extLst>
            <a:ext uri="{FF2B5EF4-FFF2-40B4-BE49-F238E27FC236}">
              <a16:creationId xmlns:a16="http://schemas.microsoft.com/office/drawing/2014/main" id="{00000000-0008-0000-0000-000003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96" name="Text Box 41">
          <a:extLst>
            <a:ext uri="{FF2B5EF4-FFF2-40B4-BE49-F238E27FC236}">
              <a16:creationId xmlns:a16="http://schemas.microsoft.com/office/drawing/2014/main" id="{00000000-0008-0000-0000-000004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97" name="Text Box 42">
          <a:extLst>
            <a:ext uri="{FF2B5EF4-FFF2-40B4-BE49-F238E27FC236}">
              <a16:creationId xmlns:a16="http://schemas.microsoft.com/office/drawing/2014/main" id="{00000000-0008-0000-0000-000005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98" name="Text Box 43">
          <a:extLst>
            <a:ext uri="{FF2B5EF4-FFF2-40B4-BE49-F238E27FC236}">
              <a16:creationId xmlns:a16="http://schemas.microsoft.com/office/drawing/2014/main" id="{00000000-0008-0000-0000-000006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799" name="Text Box 44">
          <a:extLst>
            <a:ext uri="{FF2B5EF4-FFF2-40B4-BE49-F238E27FC236}">
              <a16:creationId xmlns:a16="http://schemas.microsoft.com/office/drawing/2014/main" id="{00000000-0008-0000-0000-000007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00" name="Text Box 45">
          <a:extLst>
            <a:ext uri="{FF2B5EF4-FFF2-40B4-BE49-F238E27FC236}">
              <a16:creationId xmlns:a16="http://schemas.microsoft.com/office/drawing/2014/main" id="{00000000-0008-0000-0000-000008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01" name="Text Box 46">
          <a:extLst>
            <a:ext uri="{FF2B5EF4-FFF2-40B4-BE49-F238E27FC236}">
              <a16:creationId xmlns:a16="http://schemas.microsoft.com/office/drawing/2014/main" id="{00000000-0008-0000-0000-000009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02" name="Text Box 47">
          <a:extLst>
            <a:ext uri="{FF2B5EF4-FFF2-40B4-BE49-F238E27FC236}">
              <a16:creationId xmlns:a16="http://schemas.microsoft.com/office/drawing/2014/main" id="{00000000-0008-0000-0000-00000A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03" name="Text Box 48">
          <a:extLst>
            <a:ext uri="{FF2B5EF4-FFF2-40B4-BE49-F238E27FC236}">
              <a16:creationId xmlns:a16="http://schemas.microsoft.com/office/drawing/2014/main" id="{00000000-0008-0000-0000-00000B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04" name="Text Box 49">
          <a:extLst>
            <a:ext uri="{FF2B5EF4-FFF2-40B4-BE49-F238E27FC236}">
              <a16:creationId xmlns:a16="http://schemas.microsoft.com/office/drawing/2014/main" id="{00000000-0008-0000-0000-00000C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05" name="Text Box 50">
          <a:extLst>
            <a:ext uri="{FF2B5EF4-FFF2-40B4-BE49-F238E27FC236}">
              <a16:creationId xmlns:a16="http://schemas.microsoft.com/office/drawing/2014/main" id="{00000000-0008-0000-0000-00000D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06" name="Text Box 51">
          <a:extLst>
            <a:ext uri="{FF2B5EF4-FFF2-40B4-BE49-F238E27FC236}">
              <a16:creationId xmlns:a16="http://schemas.microsoft.com/office/drawing/2014/main" id="{00000000-0008-0000-0000-00000E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07" name="Text Box 52">
          <a:extLst>
            <a:ext uri="{FF2B5EF4-FFF2-40B4-BE49-F238E27FC236}">
              <a16:creationId xmlns:a16="http://schemas.microsoft.com/office/drawing/2014/main" id="{00000000-0008-0000-0000-00000F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08" name="Text Box 53">
          <a:extLst>
            <a:ext uri="{FF2B5EF4-FFF2-40B4-BE49-F238E27FC236}">
              <a16:creationId xmlns:a16="http://schemas.microsoft.com/office/drawing/2014/main" id="{00000000-0008-0000-0000-000010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09" name="Text Box 54">
          <a:extLst>
            <a:ext uri="{FF2B5EF4-FFF2-40B4-BE49-F238E27FC236}">
              <a16:creationId xmlns:a16="http://schemas.microsoft.com/office/drawing/2014/main" id="{00000000-0008-0000-0000-000011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10" name="Text Box 55">
          <a:extLst>
            <a:ext uri="{FF2B5EF4-FFF2-40B4-BE49-F238E27FC236}">
              <a16:creationId xmlns:a16="http://schemas.microsoft.com/office/drawing/2014/main" id="{00000000-0008-0000-0000-000012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11" name="Text Box 56">
          <a:extLst>
            <a:ext uri="{FF2B5EF4-FFF2-40B4-BE49-F238E27FC236}">
              <a16:creationId xmlns:a16="http://schemas.microsoft.com/office/drawing/2014/main" id="{00000000-0008-0000-0000-000013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12" name="Text Box 57">
          <a:extLst>
            <a:ext uri="{FF2B5EF4-FFF2-40B4-BE49-F238E27FC236}">
              <a16:creationId xmlns:a16="http://schemas.microsoft.com/office/drawing/2014/main" id="{00000000-0008-0000-0000-000014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13" name="Text Box 58">
          <a:extLst>
            <a:ext uri="{FF2B5EF4-FFF2-40B4-BE49-F238E27FC236}">
              <a16:creationId xmlns:a16="http://schemas.microsoft.com/office/drawing/2014/main" id="{00000000-0008-0000-0000-000015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14" name="Text Box 59">
          <a:extLst>
            <a:ext uri="{FF2B5EF4-FFF2-40B4-BE49-F238E27FC236}">
              <a16:creationId xmlns:a16="http://schemas.microsoft.com/office/drawing/2014/main" id="{00000000-0008-0000-0000-000016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15" name="Text Box 60">
          <a:extLst>
            <a:ext uri="{FF2B5EF4-FFF2-40B4-BE49-F238E27FC236}">
              <a16:creationId xmlns:a16="http://schemas.microsoft.com/office/drawing/2014/main" id="{00000000-0008-0000-0000-000017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16" name="Text Box 61">
          <a:extLst>
            <a:ext uri="{FF2B5EF4-FFF2-40B4-BE49-F238E27FC236}">
              <a16:creationId xmlns:a16="http://schemas.microsoft.com/office/drawing/2014/main" id="{00000000-0008-0000-0000-000018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17" name="Text Box 62">
          <a:extLst>
            <a:ext uri="{FF2B5EF4-FFF2-40B4-BE49-F238E27FC236}">
              <a16:creationId xmlns:a16="http://schemas.microsoft.com/office/drawing/2014/main" id="{00000000-0008-0000-0000-000019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18" name="Text Box 63">
          <a:extLst>
            <a:ext uri="{FF2B5EF4-FFF2-40B4-BE49-F238E27FC236}">
              <a16:creationId xmlns:a16="http://schemas.microsoft.com/office/drawing/2014/main" id="{00000000-0008-0000-0000-00001A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19" name="Text Box 64">
          <a:extLst>
            <a:ext uri="{FF2B5EF4-FFF2-40B4-BE49-F238E27FC236}">
              <a16:creationId xmlns:a16="http://schemas.microsoft.com/office/drawing/2014/main" id="{00000000-0008-0000-0000-00001B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20" name="Text Box 65">
          <a:extLst>
            <a:ext uri="{FF2B5EF4-FFF2-40B4-BE49-F238E27FC236}">
              <a16:creationId xmlns:a16="http://schemas.microsoft.com/office/drawing/2014/main" id="{00000000-0008-0000-0000-00001C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21" name="Text Box 66">
          <a:extLst>
            <a:ext uri="{FF2B5EF4-FFF2-40B4-BE49-F238E27FC236}">
              <a16:creationId xmlns:a16="http://schemas.microsoft.com/office/drawing/2014/main" id="{00000000-0008-0000-0000-00001D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22" name="Text Box 67">
          <a:extLst>
            <a:ext uri="{FF2B5EF4-FFF2-40B4-BE49-F238E27FC236}">
              <a16:creationId xmlns:a16="http://schemas.microsoft.com/office/drawing/2014/main" id="{00000000-0008-0000-0000-00001E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23" name="Text Box 68">
          <a:extLst>
            <a:ext uri="{FF2B5EF4-FFF2-40B4-BE49-F238E27FC236}">
              <a16:creationId xmlns:a16="http://schemas.microsoft.com/office/drawing/2014/main" id="{00000000-0008-0000-0000-00001F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24" name="Text Box 69">
          <a:extLst>
            <a:ext uri="{FF2B5EF4-FFF2-40B4-BE49-F238E27FC236}">
              <a16:creationId xmlns:a16="http://schemas.microsoft.com/office/drawing/2014/main" id="{00000000-0008-0000-0000-000020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25" name="Text Box 70">
          <a:extLst>
            <a:ext uri="{FF2B5EF4-FFF2-40B4-BE49-F238E27FC236}">
              <a16:creationId xmlns:a16="http://schemas.microsoft.com/office/drawing/2014/main" id="{00000000-0008-0000-0000-000021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26" name="Text Box 71">
          <a:extLst>
            <a:ext uri="{FF2B5EF4-FFF2-40B4-BE49-F238E27FC236}">
              <a16:creationId xmlns:a16="http://schemas.microsoft.com/office/drawing/2014/main" id="{00000000-0008-0000-0000-000022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27" name="Text Box 72">
          <a:extLst>
            <a:ext uri="{FF2B5EF4-FFF2-40B4-BE49-F238E27FC236}">
              <a16:creationId xmlns:a16="http://schemas.microsoft.com/office/drawing/2014/main" id="{00000000-0008-0000-0000-000023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28" name="Text Box 73">
          <a:extLst>
            <a:ext uri="{FF2B5EF4-FFF2-40B4-BE49-F238E27FC236}">
              <a16:creationId xmlns:a16="http://schemas.microsoft.com/office/drawing/2014/main" id="{00000000-0008-0000-0000-000024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29" name="Text Box 74">
          <a:extLst>
            <a:ext uri="{FF2B5EF4-FFF2-40B4-BE49-F238E27FC236}">
              <a16:creationId xmlns:a16="http://schemas.microsoft.com/office/drawing/2014/main" id="{00000000-0008-0000-0000-000025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30" name="Text Box 75">
          <a:extLst>
            <a:ext uri="{FF2B5EF4-FFF2-40B4-BE49-F238E27FC236}">
              <a16:creationId xmlns:a16="http://schemas.microsoft.com/office/drawing/2014/main" id="{00000000-0008-0000-0000-000026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31" name="Text Box 76">
          <a:extLst>
            <a:ext uri="{FF2B5EF4-FFF2-40B4-BE49-F238E27FC236}">
              <a16:creationId xmlns:a16="http://schemas.microsoft.com/office/drawing/2014/main" id="{00000000-0008-0000-0000-000027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32" name="Text Box 77">
          <a:extLst>
            <a:ext uri="{FF2B5EF4-FFF2-40B4-BE49-F238E27FC236}">
              <a16:creationId xmlns:a16="http://schemas.microsoft.com/office/drawing/2014/main" id="{00000000-0008-0000-0000-000028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33" name="Text Box 78">
          <a:extLst>
            <a:ext uri="{FF2B5EF4-FFF2-40B4-BE49-F238E27FC236}">
              <a16:creationId xmlns:a16="http://schemas.microsoft.com/office/drawing/2014/main" id="{00000000-0008-0000-0000-000029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34" name="Text Box 79">
          <a:extLst>
            <a:ext uri="{FF2B5EF4-FFF2-40B4-BE49-F238E27FC236}">
              <a16:creationId xmlns:a16="http://schemas.microsoft.com/office/drawing/2014/main" id="{00000000-0008-0000-0000-00002A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35" name="Text Box 80">
          <a:extLst>
            <a:ext uri="{FF2B5EF4-FFF2-40B4-BE49-F238E27FC236}">
              <a16:creationId xmlns:a16="http://schemas.microsoft.com/office/drawing/2014/main" id="{00000000-0008-0000-0000-00002B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36" name="Text Box 81">
          <a:extLst>
            <a:ext uri="{FF2B5EF4-FFF2-40B4-BE49-F238E27FC236}">
              <a16:creationId xmlns:a16="http://schemas.microsoft.com/office/drawing/2014/main" id="{00000000-0008-0000-0000-00002C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37" name="Text Box 82">
          <a:extLst>
            <a:ext uri="{FF2B5EF4-FFF2-40B4-BE49-F238E27FC236}">
              <a16:creationId xmlns:a16="http://schemas.microsoft.com/office/drawing/2014/main" id="{00000000-0008-0000-0000-00002D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38" name="Text Box 83">
          <a:extLst>
            <a:ext uri="{FF2B5EF4-FFF2-40B4-BE49-F238E27FC236}">
              <a16:creationId xmlns:a16="http://schemas.microsoft.com/office/drawing/2014/main" id="{00000000-0008-0000-0000-00002E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39" name="Text Box 84">
          <a:extLst>
            <a:ext uri="{FF2B5EF4-FFF2-40B4-BE49-F238E27FC236}">
              <a16:creationId xmlns:a16="http://schemas.microsoft.com/office/drawing/2014/main" id="{00000000-0008-0000-0000-00002F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40" name="Text Box 85">
          <a:extLst>
            <a:ext uri="{FF2B5EF4-FFF2-40B4-BE49-F238E27FC236}">
              <a16:creationId xmlns:a16="http://schemas.microsoft.com/office/drawing/2014/main" id="{00000000-0008-0000-0000-000030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41" name="Text Box 86">
          <a:extLst>
            <a:ext uri="{FF2B5EF4-FFF2-40B4-BE49-F238E27FC236}">
              <a16:creationId xmlns:a16="http://schemas.microsoft.com/office/drawing/2014/main" id="{00000000-0008-0000-0000-000031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42" name="Text Box 87">
          <a:extLst>
            <a:ext uri="{FF2B5EF4-FFF2-40B4-BE49-F238E27FC236}">
              <a16:creationId xmlns:a16="http://schemas.microsoft.com/office/drawing/2014/main" id="{00000000-0008-0000-0000-000032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43" name="Text Box 88">
          <a:extLst>
            <a:ext uri="{FF2B5EF4-FFF2-40B4-BE49-F238E27FC236}">
              <a16:creationId xmlns:a16="http://schemas.microsoft.com/office/drawing/2014/main" id="{00000000-0008-0000-0000-000033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44" name="Text Box 89">
          <a:extLst>
            <a:ext uri="{FF2B5EF4-FFF2-40B4-BE49-F238E27FC236}">
              <a16:creationId xmlns:a16="http://schemas.microsoft.com/office/drawing/2014/main" id="{00000000-0008-0000-0000-000034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45" name="Text Box 90">
          <a:extLst>
            <a:ext uri="{FF2B5EF4-FFF2-40B4-BE49-F238E27FC236}">
              <a16:creationId xmlns:a16="http://schemas.microsoft.com/office/drawing/2014/main" id="{00000000-0008-0000-0000-000035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46" name="Text Box 91">
          <a:extLst>
            <a:ext uri="{FF2B5EF4-FFF2-40B4-BE49-F238E27FC236}">
              <a16:creationId xmlns:a16="http://schemas.microsoft.com/office/drawing/2014/main" id="{00000000-0008-0000-0000-000036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47" name="Text Box 92">
          <a:extLst>
            <a:ext uri="{FF2B5EF4-FFF2-40B4-BE49-F238E27FC236}">
              <a16:creationId xmlns:a16="http://schemas.microsoft.com/office/drawing/2014/main" id="{00000000-0008-0000-0000-000037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48" name="Text Box 93">
          <a:extLst>
            <a:ext uri="{FF2B5EF4-FFF2-40B4-BE49-F238E27FC236}">
              <a16:creationId xmlns:a16="http://schemas.microsoft.com/office/drawing/2014/main" id="{00000000-0008-0000-0000-000038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49" name="Text Box 94">
          <a:extLst>
            <a:ext uri="{FF2B5EF4-FFF2-40B4-BE49-F238E27FC236}">
              <a16:creationId xmlns:a16="http://schemas.microsoft.com/office/drawing/2014/main" id="{00000000-0008-0000-0000-000039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50" name="Text Box 95">
          <a:extLst>
            <a:ext uri="{FF2B5EF4-FFF2-40B4-BE49-F238E27FC236}">
              <a16:creationId xmlns:a16="http://schemas.microsoft.com/office/drawing/2014/main" id="{00000000-0008-0000-0000-00003A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51" name="Text Box 96">
          <a:extLst>
            <a:ext uri="{FF2B5EF4-FFF2-40B4-BE49-F238E27FC236}">
              <a16:creationId xmlns:a16="http://schemas.microsoft.com/office/drawing/2014/main" id="{00000000-0008-0000-0000-00003B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52" name="Text Box 97">
          <a:extLst>
            <a:ext uri="{FF2B5EF4-FFF2-40B4-BE49-F238E27FC236}">
              <a16:creationId xmlns:a16="http://schemas.microsoft.com/office/drawing/2014/main" id="{00000000-0008-0000-0000-00003C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53" name="Text Box 98">
          <a:extLst>
            <a:ext uri="{FF2B5EF4-FFF2-40B4-BE49-F238E27FC236}">
              <a16:creationId xmlns:a16="http://schemas.microsoft.com/office/drawing/2014/main" id="{00000000-0008-0000-0000-00003D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54" name="Text Box 99">
          <a:extLst>
            <a:ext uri="{FF2B5EF4-FFF2-40B4-BE49-F238E27FC236}">
              <a16:creationId xmlns:a16="http://schemas.microsoft.com/office/drawing/2014/main" id="{00000000-0008-0000-0000-00003E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55" name="Text Box 100">
          <a:extLst>
            <a:ext uri="{FF2B5EF4-FFF2-40B4-BE49-F238E27FC236}">
              <a16:creationId xmlns:a16="http://schemas.microsoft.com/office/drawing/2014/main" id="{00000000-0008-0000-0000-00003F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56" name="Text Box 101">
          <a:extLst>
            <a:ext uri="{FF2B5EF4-FFF2-40B4-BE49-F238E27FC236}">
              <a16:creationId xmlns:a16="http://schemas.microsoft.com/office/drawing/2014/main" id="{00000000-0008-0000-0000-000040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57" name="Text Box 102">
          <a:extLst>
            <a:ext uri="{FF2B5EF4-FFF2-40B4-BE49-F238E27FC236}">
              <a16:creationId xmlns:a16="http://schemas.microsoft.com/office/drawing/2014/main" id="{00000000-0008-0000-0000-000041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58" name="Text Box 103">
          <a:extLst>
            <a:ext uri="{FF2B5EF4-FFF2-40B4-BE49-F238E27FC236}">
              <a16:creationId xmlns:a16="http://schemas.microsoft.com/office/drawing/2014/main" id="{00000000-0008-0000-0000-000042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59" name="Text Box 104">
          <a:extLst>
            <a:ext uri="{FF2B5EF4-FFF2-40B4-BE49-F238E27FC236}">
              <a16:creationId xmlns:a16="http://schemas.microsoft.com/office/drawing/2014/main" id="{00000000-0008-0000-0000-000043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60" name="Text Box 105">
          <a:extLst>
            <a:ext uri="{FF2B5EF4-FFF2-40B4-BE49-F238E27FC236}">
              <a16:creationId xmlns:a16="http://schemas.microsoft.com/office/drawing/2014/main" id="{00000000-0008-0000-0000-000044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61" name="Text Box 106">
          <a:extLst>
            <a:ext uri="{FF2B5EF4-FFF2-40B4-BE49-F238E27FC236}">
              <a16:creationId xmlns:a16="http://schemas.microsoft.com/office/drawing/2014/main" id="{00000000-0008-0000-0000-000045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62" name="Text Box 107">
          <a:extLst>
            <a:ext uri="{FF2B5EF4-FFF2-40B4-BE49-F238E27FC236}">
              <a16:creationId xmlns:a16="http://schemas.microsoft.com/office/drawing/2014/main" id="{00000000-0008-0000-0000-000046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63" name="Text Box 108">
          <a:extLst>
            <a:ext uri="{FF2B5EF4-FFF2-40B4-BE49-F238E27FC236}">
              <a16:creationId xmlns:a16="http://schemas.microsoft.com/office/drawing/2014/main" id="{00000000-0008-0000-0000-000047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64" name="Text Box 109">
          <a:extLst>
            <a:ext uri="{FF2B5EF4-FFF2-40B4-BE49-F238E27FC236}">
              <a16:creationId xmlns:a16="http://schemas.microsoft.com/office/drawing/2014/main" id="{00000000-0008-0000-0000-000048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65" name="Text Box 110">
          <a:extLst>
            <a:ext uri="{FF2B5EF4-FFF2-40B4-BE49-F238E27FC236}">
              <a16:creationId xmlns:a16="http://schemas.microsoft.com/office/drawing/2014/main" id="{00000000-0008-0000-0000-000049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66" name="Text Box 111">
          <a:extLst>
            <a:ext uri="{FF2B5EF4-FFF2-40B4-BE49-F238E27FC236}">
              <a16:creationId xmlns:a16="http://schemas.microsoft.com/office/drawing/2014/main" id="{00000000-0008-0000-0000-00004A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67" name="Text Box 112">
          <a:extLst>
            <a:ext uri="{FF2B5EF4-FFF2-40B4-BE49-F238E27FC236}">
              <a16:creationId xmlns:a16="http://schemas.microsoft.com/office/drawing/2014/main" id="{00000000-0008-0000-0000-00004B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68" name="Text Box 113">
          <a:extLst>
            <a:ext uri="{FF2B5EF4-FFF2-40B4-BE49-F238E27FC236}">
              <a16:creationId xmlns:a16="http://schemas.microsoft.com/office/drawing/2014/main" id="{00000000-0008-0000-0000-00004C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69" name="Text Box 114">
          <a:extLst>
            <a:ext uri="{FF2B5EF4-FFF2-40B4-BE49-F238E27FC236}">
              <a16:creationId xmlns:a16="http://schemas.microsoft.com/office/drawing/2014/main" id="{00000000-0008-0000-0000-00004D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70" name="Text Box 115">
          <a:extLst>
            <a:ext uri="{FF2B5EF4-FFF2-40B4-BE49-F238E27FC236}">
              <a16:creationId xmlns:a16="http://schemas.microsoft.com/office/drawing/2014/main" id="{00000000-0008-0000-0000-00004E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71" name="Text Box 116">
          <a:extLst>
            <a:ext uri="{FF2B5EF4-FFF2-40B4-BE49-F238E27FC236}">
              <a16:creationId xmlns:a16="http://schemas.microsoft.com/office/drawing/2014/main" id="{00000000-0008-0000-0000-00004F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72" name="Text Box 117">
          <a:extLst>
            <a:ext uri="{FF2B5EF4-FFF2-40B4-BE49-F238E27FC236}">
              <a16:creationId xmlns:a16="http://schemas.microsoft.com/office/drawing/2014/main" id="{00000000-0008-0000-0000-000050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73" name="Text Box 118">
          <a:extLst>
            <a:ext uri="{FF2B5EF4-FFF2-40B4-BE49-F238E27FC236}">
              <a16:creationId xmlns:a16="http://schemas.microsoft.com/office/drawing/2014/main" id="{00000000-0008-0000-0000-000051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74" name="Text Box 119">
          <a:extLst>
            <a:ext uri="{FF2B5EF4-FFF2-40B4-BE49-F238E27FC236}">
              <a16:creationId xmlns:a16="http://schemas.microsoft.com/office/drawing/2014/main" id="{00000000-0008-0000-0000-000052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75" name="Text Box 120">
          <a:extLst>
            <a:ext uri="{FF2B5EF4-FFF2-40B4-BE49-F238E27FC236}">
              <a16:creationId xmlns:a16="http://schemas.microsoft.com/office/drawing/2014/main" id="{00000000-0008-0000-0000-000053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76" name="Text Box 121">
          <a:extLst>
            <a:ext uri="{FF2B5EF4-FFF2-40B4-BE49-F238E27FC236}">
              <a16:creationId xmlns:a16="http://schemas.microsoft.com/office/drawing/2014/main" id="{00000000-0008-0000-0000-000054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77" name="Text Box 122">
          <a:extLst>
            <a:ext uri="{FF2B5EF4-FFF2-40B4-BE49-F238E27FC236}">
              <a16:creationId xmlns:a16="http://schemas.microsoft.com/office/drawing/2014/main" id="{00000000-0008-0000-0000-000055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78" name="Text Box 123">
          <a:extLst>
            <a:ext uri="{FF2B5EF4-FFF2-40B4-BE49-F238E27FC236}">
              <a16:creationId xmlns:a16="http://schemas.microsoft.com/office/drawing/2014/main" id="{00000000-0008-0000-0000-000056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79" name="Text Box 124">
          <a:extLst>
            <a:ext uri="{FF2B5EF4-FFF2-40B4-BE49-F238E27FC236}">
              <a16:creationId xmlns:a16="http://schemas.microsoft.com/office/drawing/2014/main" id="{00000000-0008-0000-0000-000057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80" name="Text Box 125">
          <a:extLst>
            <a:ext uri="{FF2B5EF4-FFF2-40B4-BE49-F238E27FC236}">
              <a16:creationId xmlns:a16="http://schemas.microsoft.com/office/drawing/2014/main" id="{00000000-0008-0000-0000-000058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81" name="Text Box 126">
          <a:extLst>
            <a:ext uri="{FF2B5EF4-FFF2-40B4-BE49-F238E27FC236}">
              <a16:creationId xmlns:a16="http://schemas.microsoft.com/office/drawing/2014/main" id="{00000000-0008-0000-0000-000059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82" name="Text Box 127">
          <a:extLst>
            <a:ext uri="{FF2B5EF4-FFF2-40B4-BE49-F238E27FC236}">
              <a16:creationId xmlns:a16="http://schemas.microsoft.com/office/drawing/2014/main" id="{00000000-0008-0000-0000-00005A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83" name="Text Box 128">
          <a:extLst>
            <a:ext uri="{FF2B5EF4-FFF2-40B4-BE49-F238E27FC236}">
              <a16:creationId xmlns:a16="http://schemas.microsoft.com/office/drawing/2014/main" id="{00000000-0008-0000-0000-00005B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84" name="Text Box 129">
          <a:extLst>
            <a:ext uri="{FF2B5EF4-FFF2-40B4-BE49-F238E27FC236}">
              <a16:creationId xmlns:a16="http://schemas.microsoft.com/office/drawing/2014/main" id="{00000000-0008-0000-0000-00005C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85" name="Text Box 130">
          <a:extLst>
            <a:ext uri="{FF2B5EF4-FFF2-40B4-BE49-F238E27FC236}">
              <a16:creationId xmlns:a16="http://schemas.microsoft.com/office/drawing/2014/main" id="{00000000-0008-0000-0000-00005D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86" name="Text Box 131">
          <a:extLst>
            <a:ext uri="{FF2B5EF4-FFF2-40B4-BE49-F238E27FC236}">
              <a16:creationId xmlns:a16="http://schemas.microsoft.com/office/drawing/2014/main" id="{00000000-0008-0000-0000-00005E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87" name="Text Box 132">
          <a:extLst>
            <a:ext uri="{FF2B5EF4-FFF2-40B4-BE49-F238E27FC236}">
              <a16:creationId xmlns:a16="http://schemas.microsoft.com/office/drawing/2014/main" id="{00000000-0008-0000-0000-00005F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88" name="Text Box 133">
          <a:extLst>
            <a:ext uri="{FF2B5EF4-FFF2-40B4-BE49-F238E27FC236}">
              <a16:creationId xmlns:a16="http://schemas.microsoft.com/office/drawing/2014/main" id="{00000000-0008-0000-0000-000060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89" name="Text Box 134">
          <a:extLst>
            <a:ext uri="{FF2B5EF4-FFF2-40B4-BE49-F238E27FC236}">
              <a16:creationId xmlns:a16="http://schemas.microsoft.com/office/drawing/2014/main" id="{00000000-0008-0000-0000-000061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90" name="Text Box 135">
          <a:extLst>
            <a:ext uri="{FF2B5EF4-FFF2-40B4-BE49-F238E27FC236}">
              <a16:creationId xmlns:a16="http://schemas.microsoft.com/office/drawing/2014/main" id="{00000000-0008-0000-0000-000062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91" name="Text Box 136">
          <a:extLst>
            <a:ext uri="{FF2B5EF4-FFF2-40B4-BE49-F238E27FC236}">
              <a16:creationId xmlns:a16="http://schemas.microsoft.com/office/drawing/2014/main" id="{00000000-0008-0000-0000-000063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92" name="Text Box 137">
          <a:extLst>
            <a:ext uri="{FF2B5EF4-FFF2-40B4-BE49-F238E27FC236}">
              <a16:creationId xmlns:a16="http://schemas.microsoft.com/office/drawing/2014/main" id="{00000000-0008-0000-0000-000064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93" name="Text Box 138">
          <a:extLst>
            <a:ext uri="{FF2B5EF4-FFF2-40B4-BE49-F238E27FC236}">
              <a16:creationId xmlns:a16="http://schemas.microsoft.com/office/drawing/2014/main" id="{00000000-0008-0000-0000-000065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94" name="Text Box 139">
          <a:extLst>
            <a:ext uri="{FF2B5EF4-FFF2-40B4-BE49-F238E27FC236}">
              <a16:creationId xmlns:a16="http://schemas.microsoft.com/office/drawing/2014/main" id="{00000000-0008-0000-0000-000066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95" name="Text Box 140">
          <a:extLst>
            <a:ext uri="{FF2B5EF4-FFF2-40B4-BE49-F238E27FC236}">
              <a16:creationId xmlns:a16="http://schemas.microsoft.com/office/drawing/2014/main" id="{00000000-0008-0000-0000-000067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96" name="Text Box 141">
          <a:extLst>
            <a:ext uri="{FF2B5EF4-FFF2-40B4-BE49-F238E27FC236}">
              <a16:creationId xmlns:a16="http://schemas.microsoft.com/office/drawing/2014/main" id="{00000000-0008-0000-0000-000068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97" name="Text Box 142">
          <a:extLst>
            <a:ext uri="{FF2B5EF4-FFF2-40B4-BE49-F238E27FC236}">
              <a16:creationId xmlns:a16="http://schemas.microsoft.com/office/drawing/2014/main" id="{00000000-0008-0000-0000-000069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98" name="Text Box 143">
          <a:extLst>
            <a:ext uri="{FF2B5EF4-FFF2-40B4-BE49-F238E27FC236}">
              <a16:creationId xmlns:a16="http://schemas.microsoft.com/office/drawing/2014/main" id="{00000000-0008-0000-0000-00006A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899" name="Text Box 144">
          <a:extLst>
            <a:ext uri="{FF2B5EF4-FFF2-40B4-BE49-F238E27FC236}">
              <a16:creationId xmlns:a16="http://schemas.microsoft.com/office/drawing/2014/main" id="{00000000-0008-0000-0000-00006B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00" name="Text Box 145">
          <a:extLst>
            <a:ext uri="{FF2B5EF4-FFF2-40B4-BE49-F238E27FC236}">
              <a16:creationId xmlns:a16="http://schemas.microsoft.com/office/drawing/2014/main" id="{00000000-0008-0000-0000-00006C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01" name="Text Box 146">
          <a:extLst>
            <a:ext uri="{FF2B5EF4-FFF2-40B4-BE49-F238E27FC236}">
              <a16:creationId xmlns:a16="http://schemas.microsoft.com/office/drawing/2014/main" id="{00000000-0008-0000-0000-00006D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02" name="Text Box 147">
          <a:extLst>
            <a:ext uri="{FF2B5EF4-FFF2-40B4-BE49-F238E27FC236}">
              <a16:creationId xmlns:a16="http://schemas.microsoft.com/office/drawing/2014/main" id="{00000000-0008-0000-0000-00006E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03" name="Text Box 148">
          <a:extLst>
            <a:ext uri="{FF2B5EF4-FFF2-40B4-BE49-F238E27FC236}">
              <a16:creationId xmlns:a16="http://schemas.microsoft.com/office/drawing/2014/main" id="{00000000-0008-0000-0000-00006F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04" name="Text Box 149">
          <a:extLst>
            <a:ext uri="{FF2B5EF4-FFF2-40B4-BE49-F238E27FC236}">
              <a16:creationId xmlns:a16="http://schemas.microsoft.com/office/drawing/2014/main" id="{00000000-0008-0000-0000-000070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05" name="Text Box 150">
          <a:extLst>
            <a:ext uri="{FF2B5EF4-FFF2-40B4-BE49-F238E27FC236}">
              <a16:creationId xmlns:a16="http://schemas.microsoft.com/office/drawing/2014/main" id="{00000000-0008-0000-0000-000071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06" name="Text Box 151">
          <a:extLst>
            <a:ext uri="{FF2B5EF4-FFF2-40B4-BE49-F238E27FC236}">
              <a16:creationId xmlns:a16="http://schemas.microsoft.com/office/drawing/2014/main" id="{00000000-0008-0000-0000-000072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07" name="Text Box 152">
          <a:extLst>
            <a:ext uri="{FF2B5EF4-FFF2-40B4-BE49-F238E27FC236}">
              <a16:creationId xmlns:a16="http://schemas.microsoft.com/office/drawing/2014/main" id="{00000000-0008-0000-0000-000073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08" name="Text Box 153">
          <a:extLst>
            <a:ext uri="{FF2B5EF4-FFF2-40B4-BE49-F238E27FC236}">
              <a16:creationId xmlns:a16="http://schemas.microsoft.com/office/drawing/2014/main" id="{00000000-0008-0000-0000-000074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09" name="Text Box 154">
          <a:extLst>
            <a:ext uri="{FF2B5EF4-FFF2-40B4-BE49-F238E27FC236}">
              <a16:creationId xmlns:a16="http://schemas.microsoft.com/office/drawing/2014/main" id="{00000000-0008-0000-0000-000075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10" name="Text Box 155">
          <a:extLst>
            <a:ext uri="{FF2B5EF4-FFF2-40B4-BE49-F238E27FC236}">
              <a16:creationId xmlns:a16="http://schemas.microsoft.com/office/drawing/2014/main" id="{00000000-0008-0000-0000-000076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11" name="Text Box 156">
          <a:extLst>
            <a:ext uri="{FF2B5EF4-FFF2-40B4-BE49-F238E27FC236}">
              <a16:creationId xmlns:a16="http://schemas.microsoft.com/office/drawing/2014/main" id="{00000000-0008-0000-0000-000077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12" name="Text Box 157">
          <a:extLst>
            <a:ext uri="{FF2B5EF4-FFF2-40B4-BE49-F238E27FC236}">
              <a16:creationId xmlns:a16="http://schemas.microsoft.com/office/drawing/2014/main" id="{00000000-0008-0000-0000-000078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13" name="Text Box 158">
          <a:extLst>
            <a:ext uri="{FF2B5EF4-FFF2-40B4-BE49-F238E27FC236}">
              <a16:creationId xmlns:a16="http://schemas.microsoft.com/office/drawing/2014/main" id="{00000000-0008-0000-0000-000079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14" name="Text Box 159">
          <a:extLst>
            <a:ext uri="{FF2B5EF4-FFF2-40B4-BE49-F238E27FC236}">
              <a16:creationId xmlns:a16="http://schemas.microsoft.com/office/drawing/2014/main" id="{00000000-0008-0000-0000-00007A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15" name="Text Box 160">
          <a:extLst>
            <a:ext uri="{FF2B5EF4-FFF2-40B4-BE49-F238E27FC236}">
              <a16:creationId xmlns:a16="http://schemas.microsoft.com/office/drawing/2014/main" id="{00000000-0008-0000-0000-00007B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16" name="Text Box 161">
          <a:extLst>
            <a:ext uri="{FF2B5EF4-FFF2-40B4-BE49-F238E27FC236}">
              <a16:creationId xmlns:a16="http://schemas.microsoft.com/office/drawing/2014/main" id="{00000000-0008-0000-0000-00007C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17" name="Text Box 162">
          <a:extLst>
            <a:ext uri="{FF2B5EF4-FFF2-40B4-BE49-F238E27FC236}">
              <a16:creationId xmlns:a16="http://schemas.microsoft.com/office/drawing/2014/main" id="{00000000-0008-0000-0000-00007D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18" name="Text Box 163">
          <a:extLst>
            <a:ext uri="{FF2B5EF4-FFF2-40B4-BE49-F238E27FC236}">
              <a16:creationId xmlns:a16="http://schemas.microsoft.com/office/drawing/2014/main" id="{00000000-0008-0000-0000-00007E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19" name="Text Box 164">
          <a:extLst>
            <a:ext uri="{FF2B5EF4-FFF2-40B4-BE49-F238E27FC236}">
              <a16:creationId xmlns:a16="http://schemas.microsoft.com/office/drawing/2014/main" id="{00000000-0008-0000-0000-00007F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20" name="Text Box 165">
          <a:extLst>
            <a:ext uri="{FF2B5EF4-FFF2-40B4-BE49-F238E27FC236}">
              <a16:creationId xmlns:a16="http://schemas.microsoft.com/office/drawing/2014/main" id="{00000000-0008-0000-0000-000080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21" name="Text Box 166">
          <a:extLst>
            <a:ext uri="{FF2B5EF4-FFF2-40B4-BE49-F238E27FC236}">
              <a16:creationId xmlns:a16="http://schemas.microsoft.com/office/drawing/2014/main" id="{00000000-0008-0000-0000-000081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22" name="Text Box 167">
          <a:extLst>
            <a:ext uri="{FF2B5EF4-FFF2-40B4-BE49-F238E27FC236}">
              <a16:creationId xmlns:a16="http://schemas.microsoft.com/office/drawing/2014/main" id="{00000000-0008-0000-0000-000082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23" name="Text Box 168">
          <a:extLst>
            <a:ext uri="{FF2B5EF4-FFF2-40B4-BE49-F238E27FC236}">
              <a16:creationId xmlns:a16="http://schemas.microsoft.com/office/drawing/2014/main" id="{00000000-0008-0000-0000-000083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24" name="Text Box 169">
          <a:extLst>
            <a:ext uri="{FF2B5EF4-FFF2-40B4-BE49-F238E27FC236}">
              <a16:creationId xmlns:a16="http://schemas.microsoft.com/office/drawing/2014/main" id="{00000000-0008-0000-0000-000084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25" name="Text Box 170">
          <a:extLst>
            <a:ext uri="{FF2B5EF4-FFF2-40B4-BE49-F238E27FC236}">
              <a16:creationId xmlns:a16="http://schemas.microsoft.com/office/drawing/2014/main" id="{00000000-0008-0000-0000-000085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26" name="Text Box 171">
          <a:extLst>
            <a:ext uri="{FF2B5EF4-FFF2-40B4-BE49-F238E27FC236}">
              <a16:creationId xmlns:a16="http://schemas.microsoft.com/office/drawing/2014/main" id="{00000000-0008-0000-0000-000086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27" name="Text Box 172">
          <a:extLst>
            <a:ext uri="{FF2B5EF4-FFF2-40B4-BE49-F238E27FC236}">
              <a16:creationId xmlns:a16="http://schemas.microsoft.com/office/drawing/2014/main" id="{00000000-0008-0000-0000-000087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28" name="Text Box 173">
          <a:extLst>
            <a:ext uri="{FF2B5EF4-FFF2-40B4-BE49-F238E27FC236}">
              <a16:creationId xmlns:a16="http://schemas.microsoft.com/office/drawing/2014/main" id="{00000000-0008-0000-0000-000088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29" name="Text Box 174">
          <a:extLst>
            <a:ext uri="{FF2B5EF4-FFF2-40B4-BE49-F238E27FC236}">
              <a16:creationId xmlns:a16="http://schemas.microsoft.com/office/drawing/2014/main" id="{00000000-0008-0000-0000-000089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30" name="Text Box 175">
          <a:extLst>
            <a:ext uri="{FF2B5EF4-FFF2-40B4-BE49-F238E27FC236}">
              <a16:creationId xmlns:a16="http://schemas.microsoft.com/office/drawing/2014/main" id="{00000000-0008-0000-0000-00008A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31" name="Text Box 176">
          <a:extLst>
            <a:ext uri="{FF2B5EF4-FFF2-40B4-BE49-F238E27FC236}">
              <a16:creationId xmlns:a16="http://schemas.microsoft.com/office/drawing/2014/main" id="{00000000-0008-0000-0000-00008B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32" name="Text Box 177">
          <a:extLst>
            <a:ext uri="{FF2B5EF4-FFF2-40B4-BE49-F238E27FC236}">
              <a16:creationId xmlns:a16="http://schemas.microsoft.com/office/drawing/2014/main" id="{00000000-0008-0000-0000-00008C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33" name="Text Box 178">
          <a:extLst>
            <a:ext uri="{FF2B5EF4-FFF2-40B4-BE49-F238E27FC236}">
              <a16:creationId xmlns:a16="http://schemas.microsoft.com/office/drawing/2014/main" id="{00000000-0008-0000-0000-00008D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34" name="Text Box 179">
          <a:extLst>
            <a:ext uri="{FF2B5EF4-FFF2-40B4-BE49-F238E27FC236}">
              <a16:creationId xmlns:a16="http://schemas.microsoft.com/office/drawing/2014/main" id="{00000000-0008-0000-0000-00008E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35" name="Text Box 180">
          <a:extLst>
            <a:ext uri="{FF2B5EF4-FFF2-40B4-BE49-F238E27FC236}">
              <a16:creationId xmlns:a16="http://schemas.microsoft.com/office/drawing/2014/main" id="{00000000-0008-0000-0000-00008F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36" name="Text Box 181">
          <a:extLst>
            <a:ext uri="{FF2B5EF4-FFF2-40B4-BE49-F238E27FC236}">
              <a16:creationId xmlns:a16="http://schemas.microsoft.com/office/drawing/2014/main" id="{00000000-0008-0000-0000-000090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37" name="Text Box 182">
          <a:extLst>
            <a:ext uri="{FF2B5EF4-FFF2-40B4-BE49-F238E27FC236}">
              <a16:creationId xmlns:a16="http://schemas.microsoft.com/office/drawing/2014/main" id="{00000000-0008-0000-0000-000091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38" name="Text Box 183">
          <a:extLst>
            <a:ext uri="{FF2B5EF4-FFF2-40B4-BE49-F238E27FC236}">
              <a16:creationId xmlns:a16="http://schemas.microsoft.com/office/drawing/2014/main" id="{00000000-0008-0000-0000-000092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39" name="Text Box 184">
          <a:extLst>
            <a:ext uri="{FF2B5EF4-FFF2-40B4-BE49-F238E27FC236}">
              <a16:creationId xmlns:a16="http://schemas.microsoft.com/office/drawing/2014/main" id="{00000000-0008-0000-0000-000093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40" name="Text Box 185">
          <a:extLst>
            <a:ext uri="{FF2B5EF4-FFF2-40B4-BE49-F238E27FC236}">
              <a16:creationId xmlns:a16="http://schemas.microsoft.com/office/drawing/2014/main" id="{00000000-0008-0000-0000-000094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41" name="Text Box 186">
          <a:extLst>
            <a:ext uri="{FF2B5EF4-FFF2-40B4-BE49-F238E27FC236}">
              <a16:creationId xmlns:a16="http://schemas.microsoft.com/office/drawing/2014/main" id="{00000000-0008-0000-0000-000095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42" name="Text Box 187">
          <a:extLst>
            <a:ext uri="{FF2B5EF4-FFF2-40B4-BE49-F238E27FC236}">
              <a16:creationId xmlns:a16="http://schemas.microsoft.com/office/drawing/2014/main" id="{00000000-0008-0000-0000-000096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43" name="Text Box 188">
          <a:extLst>
            <a:ext uri="{FF2B5EF4-FFF2-40B4-BE49-F238E27FC236}">
              <a16:creationId xmlns:a16="http://schemas.microsoft.com/office/drawing/2014/main" id="{00000000-0008-0000-0000-000097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44" name="Text Box 189">
          <a:extLst>
            <a:ext uri="{FF2B5EF4-FFF2-40B4-BE49-F238E27FC236}">
              <a16:creationId xmlns:a16="http://schemas.microsoft.com/office/drawing/2014/main" id="{00000000-0008-0000-0000-000098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45" name="Text Box 190">
          <a:extLst>
            <a:ext uri="{FF2B5EF4-FFF2-40B4-BE49-F238E27FC236}">
              <a16:creationId xmlns:a16="http://schemas.microsoft.com/office/drawing/2014/main" id="{00000000-0008-0000-0000-000099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46" name="Text Box 191">
          <a:extLst>
            <a:ext uri="{FF2B5EF4-FFF2-40B4-BE49-F238E27FC236}">
              <a16:creationId xmlns:a16="http://schemas.microsoft.com/office/drawing/2014/main" id="{00000000-0008-0000-0000-00009A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47" name="Text Box 1">
          <a:extLst>
            <a:ext uri="{FF2B5EF4-FFF2-40B4-BE49-F238E27FC236}">
              <a16:creationId xmlns:a16="http://schemas.microsoft.com/office/drawing/2014/main" id="{00000000-0008-0000-0000-00009B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48" name="Text Box 2">
          <a:extLst>
            <a:ext uri="{FF2B5EF4-FFF2-40B4-BE49-F238E27FC236}">
              <a16:creationId xmlns:a16="http://schemas.microsoft.com/office/drawing/2014/main" id="{00000000-0008-0000-0000-00009C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49" name="Text Box 3">
          <a:extLst>
            <a:ext uri="{FF2B5EF4-FFF2-40B4-BE49-F238E27FC236}">
              <a16:creationId xmlns:a16="http://schemas.microsoft.com/office/drawing/2014/main" id="{00000000-0008-0000-0000-00009D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50" name="Text Box 4">
          <a:extLst>
            <a:ext uri="{FF2B5EF4-FFF2-40B4-BE49-F238E27FC236}">
              <a16:creationId xmlns:a16="http://schemas.microsoft.com/office/drawing/2014/main" id="{00000000-0008-0000-0000-00009E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51" name="Text Box 5">
          <a:extLst>
            <a:ext uri="{FF2B5EF4-FFF2-40B4-BE49-F238E27FC236}">
              <a16:creationId xmlns:a16="http://schemas.microsoft.com/office/drawing/2014/main" id="{00000000-0008-0000-0000-00009F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52" name="Text Box 6">
          <a:extLst>
            <a:ext uri="{FF2B5EF4-FFF2-40B4-BE49-F238E27FC236}">
              <a16:creationId xmlns:a16="http://schemas.microsoft.com/office/drawing/2014/main" id="{00000000-0008-0000-0000-0000A0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53" name="Text Box 7">
          <a:extLst>
            <a:ext uri="{FF2B5EF4-FFF2-40B4-BE49-F238E27FC236}">
              <a16:creationId xmlns:a16="http://schemas.microsoft.com/office/drawing/2014/main" id="{00000000-0008-0000-0000-0000A1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54" name="Text Box 8">
          <a:extLst>
            <a:ext uri="{FF2B5EF4-FFF2-40B4-BE49-F238E27FC236}">
              <a16:creationId xmlns:a16="http://schemas.microsoft.com/office/drawing/2014/main" id="{00000000-0008-0000-0000-0000A2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55" name="Text Box 9">
          <a:extLst>
            <a:ext uri="{FF2B5EF4-FFF2-40B4-BE49-F238E27FC236}">
              <a16:creationId xmlns:a16="http://schemas.microsoft.com/office/drawing/2014/main" id="{00000000-0008-0000-0000-0000A3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56" name="Text Box 10">
          <a:extLst>
            <a:ext uri="{FF2B5EF4-FFF2-40B4-BE49-F238E27FC236}">
              <a16:creationId xmlns:a16="http://schemas.microsoft.com/office/drawing/2014/main" id="{00000000-0008-0000-0000-0000A4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57" name="Text Box 11">
          <a:extLst>
            <a:ext uri="{FF2B5EF4-FFF2-40B4-BE49-F238E27FC236}">
              <a16:creationId xmlns:a16="http://schemas.microsoft.com/office/drawing/2014/main" id="{00000000-0008-0000-0000-0000A5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58" name="Text Box 12">
          <a:extLst>
            <a:ext uri="{FF2B5EF4-FFF2-40B4-BE49-F238E27FC236}">
              <a16:creationId xmlns:a16="http://schemas.microsoft.com/office/drawing/2014/main" id="{00000000-0008-0000-0000-0000A6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59" name="Text Box 13">
          <a:extLst>
            <a:ext uri="{FF2B5EF4-FFF2-40B4-BE49-F238E27FC236}">
              <a16:creationId xmlns:a16="http://schemas.microsoft.com/office/drawing/2014/main" id="{00000000-0008-0000-0000-0000A7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60" name="Text Box 14">
          <a:extLst>
            <a:ext uri="{FF2B5EF4-FFF2-40B4-BE49-F238E27FC236}">
              <a16:creationId xmlns:a16="http://schemas.microsoft.com/office/drawing/2014/main" id="{00000000-0008-0000-0000-0000A8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61" name="Text Box 15">
          <a:extLst>
            <a:ext uri="{FF2B5EF4-FFF2-40B4-BE49-F238E27FC236}">
              <a16:creationId xmlns:a16="http://schemas.microsoft.com/office/drawing/2014/main" id="{00000000-0008-0000-0000-0000A9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62" name="Text Box 16">
          <a:extLst>
            <a:ext uri="{FF2B5EF4-FFF2-40B4-BE49-F238E27FC236}">
              <a16:creationId xmlns:a16="http://schemas.microsoft.com/office/drawing/2014/main" id="{00000000-0008-0000-0000-0000AA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63" name="Text Box 17">
          <a:extLst>
            <a:ext uri="{FF2B5EF4-FFF2-40B4-BE49-F238E27FC236}">
              <a16:creationId xmlns:a16="http://schemas.microsoft.com/office/drawing/2014/main" id="{00000000-0008-0000-0000-0000AB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64" name="Text Box 18">
          <a:extLst>
            <a:ext uri="{FF2B5EF4-FFF2-40B4-BE49-F238E27FC236}">
              <a16:creationId xmlns:a16="http://schemas.microsoft.com/office/drawing/2014/main" id="{00000000-0008-0000-0000-0000AC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65" name="Text Box 19">
          <a:extLst>
            <a:ext uri="{FF2B5EF4-FFF2-40B4-BE49-F238E27FC236}">
              <a16:creationId xmlns:a16="http://schemas.microsoft.com/office/drawing/2014/main" id="{00000000-0008-0000-0000-0000AD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66" name="Text Box 20">
          <a:extLst>
            <a:ext uri="{FF2B5EF4-FFF2-40B4-BE49-F238E27FC236}">
              <a16:creationId xmlns:a16="http://schemas.microsoft.com/office/drawing/2014/main" id="{00000000-0008-0000-0000-0000AE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67" name="Text Box 21">
          <a:extLst>
            <a:ext uri="{FF2B5EF4-FFF2-40B4-BE49-F238E27FC236}">
              <a16:creationId xmlns:a16="http://schemas.microsoft.com/office/drawing/2014/main" id="{00000000-0008-0000-0000-0000AF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68" name="Text Box 22">
          <a:extLst>
            <a:ext uri="{FF2B5EF4-FFF2-40B4-BE49-F238E27FC236}">
              <a16:creationId xmlns:a16="http://schemas.microsoft.com/office/drawing/2014/main" id="{00000000-0008-0000-0000-0000B0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69" name="Text Box 23">
          <a:extLst>
            <a:ext uri="{FF2B5EF4-FFF2-40B4-BE49-F238E27FC236}">
              <a16:creationId xmlns:a16="http://schemas.microsoft.com/office/drawing/2014/main" id="{00000000-0008-0000-0000-0000B1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70" name="Text Box 24">
          <a:extLst>
            <a:ext uri="{FF2B5EF4-FFF2-40B4-BE49-F238E27FC236}">
              <a16:creationId xmlns:a16="http://schemas.microsoft.com/office/drawing/2014/main" id="{00000000-0008-0000-0000-0000B2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71" name="Text Box 25">
          <a:extLst>
            <a:ext uri="{FF2B5EF4-FFF2-40B4-BE49-F238E27FC236}">
              <a16:creationId xmlns:a16="http://schemas.microsoft.com/office/drawing/2014/main" id="{00000000-0008-0000-0000-0000B3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72" name="Text Box 26">
          <a:extLst>
            <a:ext uri="{FF2B5EF4-FFF2-40B4-BE49-F238E27FC236}">
              <a16:creationId xmlns:a16="http://schemas.microsoft.com/office/drawing/2014/main" id="{00000000-0008-0000-0000-0000B4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73" name="Text Box 27">
          <a:extLst>
            <a:ext uri="{FF2B5EF4-FFF2-40B4-BE49-F238E27FC236}">
              <a16:creationId xmlns:a16="http://schemas.microsoft.com/office/drawing/2014/main" id="{00000000-0008-0000-0000-0000B5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74" name="Text Box 28">
          <a:extLst>
            <a:ext uri="{FF2B5EF4-FFF2-40B4-BE49-F238E27FC236}">
              <a16:creationId xmlns:a16="http://schemas.microsoft.com/office/drawing/2014/main" id="{00000000-0008-0000-0000-0000B6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75" name="Text Box 29">
          <a:extLst>
            <a:ext uri="{FF2B5EF4-FFF2-40B4-BE49-F238E27FC236}">
              <a16:creationId xmlns:a16="http://schemas.microsoft.com/office/drawing/2014/main" id="{00000000-0008-0000-0000-0000B7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76" name="Text Box 30">
          <a:extLst>
            <a:ext uri="{FF2B5EF4-FFF2-40B4-BE49-F238E27FC236}">
              <a16:creationId xmlns:a16="http://schemas.microsoft.com/office/drawing/2014/main" id="{00000000-0008-0000-0000-0000B8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77" name="Text Box 31">
          <a:extLst>
            <a:ext uri="{FF2B5EF4-FFF2-40B4-BE49-F238E27FC236}">
              <a16:creationId xmlns:a16="http://schemas.microsoft.com/office/drawing/2014/main" id="{00000000-0008-0000-0000-0000B9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78" name="Text Box 32">
          <a:extLst>
            <a:ext uri="{FF2B5EF4-FFF2-40B4-BE49-F238E27FC236}">
              <a16:creationId xmlns:a16="http://schemas.microsoft.com/office/drawing/2014/main" id="{00000000-0008-0000-0000-0000BA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79" name="Text Box 33">
          <a:extLst>
            <a:ext uri="{FF2B5EF4-FFF2-40B4-BE49-F238E27FC236}">
              <a16:creationId xmlns:a16="http://schemas.microsoft.com/office/drawing/2014/main" id="{00000000-0008-0000-0000-0000BB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80" name="Text Box 34">
          <a:extLst>
            <a:ext uri="{FF2B5EF4-FFF2-40B4-BE49-F238E27FC236}">
              <a16:creationId xmlns:a16="http://schemas.microsoft.com/office/drawing/2014/main" id="{00000000-0008-0000-0000-0000BC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81" name="Text Box 35">
          <a:extLst>
            <a:ext uri="{FF2B5EF4-FFF2-40B4-BE49-F238E27FC236}">
              <a16:creationId xmlns:a16="http://schemas.microsoft.com/office/drawing/2014/main" id="{00000000-0008-0000-0000-0000BD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82" name="Text Box 36">
          <a:extLst>
            <a:ext uri="{FF2B5EF4-FFF2-40B4-BE49-F238E27FC236}">
              <a16:creationId xmlns:a16="http://schemas.microsoft.com/office/drawing/2014/main" id="{00000000-0008-0000-0000-0000BE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83" name="Text Box 37">
          <a:extLst>
            <a:ext uri="{FF2B5EF4-FFF2-40B4-BE49-F238E27FC236}">
              <a16:creationId xmlns:a16="http://schemas.microsoft.com/office/drawing/2014/main" id="{00000000-0008-0000-0000-0000BF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84" name="Text Box 38">
          <a:extLst>
            <a:ext uri="{FF2B5EF4-FFF2-40B4-BE49-F238E27FC236}">
              <a16:creationId xmlns:a16="http://schemas.microsoft.com/office/drawing/2014/main" id="{00000000-0008-0000-0000-0000C0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85" name="Text Box 39">
          <a:extLst>
            <a:ext uri="{FF2B5EF4-FFF2-40B4-BE49-F238E27FC236}">
              <a16:creationId xmlns:a16="http://schemas.microsoft.com/office/drawing/2014/main" id="{00000000-0008-0000-0000-0000C1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86" name="Text Box 40">
          <a:extLst>
            <a:ext uri="{FF2B5EF4-FFF2-40B4-BE49-F238E27FC236}">
              <a16:creationId xmlns:a16="http://schemas.microsoft.com/office/drawing/2014/main" id="{00000000-0008-0000-0000-0000C2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87" name="Text Box 41">
          <a:extLst>
            <a:ext uri="{FF2B5EF4-FFF2-40B4-BE49-F238E27FC236}">
              <a16:creationId xmlns:a16="http://schemas.microsoft.com/office/drawing/2014/main" id="{00000000-0008-0000-0000-0000C3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88" name="Text Box 42">
          <a:extLst>
            <a:ext uri="{FF2B5EF4-FFF2-40B4-BE49-F238E27FC236}">
              <a16:creationId xmlns:a16="http://schemas.microsoft.com/office/drawing/2014/main" id="{00000000-0008-0000-0000-0000C4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89" name="Text Box 43">
          <a:extLst>
            <a:ext uri="{FF2B5EF4-FFF2-40B4-BE49-F238E27FC236}">
              <a16:creationId xmlns:a16="http://schemas.microsoft.com/office/drawing/2014/main" id="{00000000-0008-0000-0000-0000C5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90" name="Text Box 44">
          <a:extLst>
            <a:ext uri="{FF2B5EF4-FFF2-40B4-BE49-F238E27FC236}">
              <a16:creationId xmlns:a16="http://schemas.microsoft.com/office/drawing/2014/main" id="{00000000-0008-0000-0000-0000C6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91" name="Text Box 45">
          <a:extLst>
            <a:ext uri="{FF2B5EF4-FFF2-40B4-BE49-F238E27FC236}">
              <a16:creationId xmlns:a16="http://schemas.microsoft.com/office/drawing/2014/main" id="{00000000-0008-0000-0000-0000C7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92" name="Text Box 46">
          <a:extLst>
            <a:ext uri="{FF2B5EF4-FFF2-40B4-BE49-F238E27FC236}">
              <a16:creationId xmlns:a16="http://schemas.microsoft.com/office/drawing/2014/main" id="{00000000-0008-0000-0000-0000C8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93" name="Text Box 47">
          <a:extLst>
            <a:ext uri="{FF2B5EF4-FFF2-40B4-BE49-F238E27FC236}">
              <a16:creationId xmlns:a16="http://schemas.microsoft.com/office/drawing/2014/main" id="{00000000-0008-0000-0000-0000C9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94" name="Text Box 48">
          <a:extLst>
            <a:ext uri="{FF2B5EF4-FFF2-40B4-BE49-F238E27FC236}">
              <a16:creationId xmlns:a16="http://schemas.microsoft.com/office/drawing/2014/main" id="{00000000-0008-0000-0000-0000CA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95" name="Text Box 49">
          <a:extLst>
            <a:ext uri="{FF2B5EF4-FFF2-40B4-BE49-F238E27FC236}">
              <a16:creationId xmlns:a16="http://schemas.microsoft.com/office/drawing/2014/main" id="{00000000-0008-0000-0000-0000CB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96" name="Text Box 50">
          <a:extLst>
            <a:ext uri="{FF2B5EF4-FFF2-40B4-BE49-F238E27FC236}">
              <a16:creationId xmlns:a16="http://schemas.microsoft.com/office/drawing/2014/main" id="{00000000-0008-0000-0000-0000CC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97" name="Text Box 51">
          <a:extLst>
            <a:ext uri="{FF2B5EF4-FFF2-40B4-BE49-F238E27FC236}">
              <a16:creationId xmlns:a16="http://schemas.microsoft.com/office/drawing/2014/main" id="{00000000-0008-0000-0000-0000CD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98" name="Text Box 52">
          <a:extLst>
            <a:ext uri="{FF2B5EF4-FFF2-40B4-BE49-F238E27FC236}">
              <a16:creationId xmlns:a16="http://schemas.microsoft.com/office/drawing/2014/main" id="{00000000-0008-0000-0000-0000CE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1999" name="Text Box 53">
          <a:extLst>
            <a:ext uri="{FF2B5EF4-FFF2-40B4-BE49-F238E27FC236}">
              <a16:creationId xmlns:a16="http://schemas.microsoft.com/office/drawing/2014/main" id="{00000000-0008-0000-0000-0000CF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00" name="Text Box 54">
          <a:extLst>
            <a:ext uri="{FF2B5EF4-FFF2-40B4-BE49-F238E27FC236}">
              <a16:creationId xmlns:a16="http://schemas.microsoft.com/office/drawing/2014/main" id="{00000000-0008-0000-0000-0000D0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01" name="Text Box 55">
          <a:extLst>
            <a:ext uri="{FF2B5EF4-FFF2-40B4-BE49-F238E27FC236}">
              <a16:creationId xmlns:a16="http://schemas.microsoft.com/office/drawing/2014/main" id="{00000000-0008-0000-0000-0000D1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02" name="Text Box 56">
          <a:extLst>
            <a:ext uri="{FF2B5EF4-FFF2-40B4-BE49-F238E27FC236}">
              <a16:creationId xmlns:a16="http://schemas.microsoft.com/office/drawing/2014/main" id="{00000000-0008-0000-0000-0000D2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03" name="Text Box 57">
          <a:extLst>
            <a:ext uri="{FF2B5EF4-FFF2-40B4-BE49-F238E27FC236}">
              <a16:creationId xmlns:a16="http://schemas.microsoft.com/office/drawing/2014/main" id="{00000000-0008-0000-0000-0000D3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04" name="Text Box 58">
          <a:extLst>
            <a:ext uri="{FF2B5EF4-FFF2-40B4-BE49-F238E27FC236}">
              <a16:creationId xmlns:a16="http://schemas.microsoft.com/office/drawing/2014/main" id="{00000000-0008-0000-0000-0000D4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05" name="Text Box 59">
          <a:extLst>
            <a:ext uri="{FF2B5EF4-FFF2-40B4-BE49-F238E27FC236}">
              <a16:creationId xmlns:a16="http://schemas.microsoft.com/office/drawing/2014/main" id="{00000000-0008-0000-0000-0000D5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06" name="Text Box 60">
          <a:extLst>
            <a:ext uri="{FF2B5EF4-FFF2-40B4-BE49-F238E27FC236}">
              <a16:creationId xmlns:a16="http://schemas.microsoft.com/office/drawing/2014/main" id="{00000000-0008-0000-0000-0000D6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07" name="Text Box 61">
          <a:extLst>
            <a:ext uri="{FF2B5EF4-FFF2-40B4-BE49-F238E27FC236}">
              <a16:creationId xmlns:a16="http://schemas.microsoft.com/office/drawing/2014/main" id="{00000000-0008-0000-0000-0000D7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08" name="Text Box 62">
          <a:extLst>
            <a:ext uri="{FF2B5EF4-FFF2-40B4-BE49-F238E27FC236}">
              <a16:creationId xmlns:a16="http://schemas.microsoft.com/office/drawing/2014/main" id="{00000000-0008-0000-0000-0000D8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09" name="Text Box 63">
          <a:extLst>
            <a:ext uri="{FF2B5EF4-FFF2-40B4-BE49-F238E27FC236}">
              <a16:creationId xmlns:a16="http://schemas.microsoft.com/office/drawing/2014/main" id="{00000000-0008-0000-0000-0000D9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10" name="Text Box 64">
          <a:extLst>
            <a:ext uri="{FF2B5EF4-FFF2-40B4-BE49-F238E27FC236}">
              <a16:creationId xmlns:a16="http://schemas.microsoft.com/office/drawing/2014/main" id="{00000000-0008-0000-0000-0000DA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11" name="Text Box 65">
          <a:extLst>
            <a:ext uri="{FF2B5EF4-FFF2-40B4-BE49-F238E27FC236}">
              <a16:creationId xmlns:a16="http://schemas.microsoft.com/office/drawing/2014/main" id="{00000000-0008-0000-0000-0000DB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12" name="Text Box 66">
          <a:extLst>
            <a:ext uri="{FF2B5EF4-FFF2-40B4-BE49-F238E27FC236}">
              <a16:creationId xmlns:a16="http://schemas.microsoft.com/office/drawing/2014/main" id="{00000000-0008-0000-0000-0000DC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13" name="Text Box 67">
          <a:extLst>
            <a:ext uri="{FF2B5EF4-FFF2-40B4-BE49-F238E27FC236}">
              <a16:creationId xmlns:a16="http://schemas.microsoft.com/office/drawing/2014/main" id="{00000000-0008-0000-0000-0000DD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14" name="Text Box 68">
          <a:extLst>
            <a:ext uri="{FF2B5EF4-FFF2-40B4-BE49-F238E27FC236}">
              <a16:creationId xmlns:a16="http://schemas.microsoft.com/office/drawing/2014/main" id="{00000000-0008-0000-0000-0000DE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15" name="Text Box 69">
          <a:extLst>
            <a:ext uri="{FF2B5EF4-FFF2-40B4-BE49-F238E27FC236}">
              <a16:creationId xmlns:a16="http://schemas.microsoft.com/office/drawing/2014/main" id="{00000000-0008-0000-0000-0000DF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16" name="Text Box 70">
          <a:extLst>
            <a:ext uri="{FF2B5EF4-FFF2-40B4-BE49-F238E27FC236}">
              <a16:creationId xmlns:a16="http://schemas.microsoft.com/office/drawing/2014/main" id="{00000000-0008-0000-0000-0000E0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17" name="Text Box 71">
          <a:extLst>
            <a:ext uri="{FF2B5EF4-FFF2-40B4-BE49-F238E27FC236}">
              <a16:creationId xmlns:a16="http://schemas.microsoft.com/office/drawing/2014/main" id="{00000000-0008-0000-0000-0000E1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18" name="Text Box 72">
          <a:extLst>
            <a:ext uri="{FF2B5EF4-FFF2-40B4-BE49-F238E27FC236}">
              <a16:creationId xmlns:a16="http://schemas.microsoft.com/office/drawing/2014/main" id="{00000000-0008-0000-0000-0000E2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19" name="Text Box 73">
          <a:extLst>
            <a:ext uri="{FF2B5EF4-FFF2-40B4-BE49-F238E27FC236}">
              <a16:creationId xmlns:a16="http://schemas.microsoft.com/office/drawing/2014/main" id="{00000000-0008-0000-0000-0000E3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20" name="Text Box 74">
          <a:extLst>
            <a:ext uri="{FF2B5EF4-FFF2-40B4-BE49-F238E27FC236}">
              <a16:creationId xmlns:a16="http://schemas.microsoft.com/office/drawing/2014/main" id="{00000000-0008-0000-0000-0000E4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21" name="Text Box 75">
          <a:extLst>
            <a:ext uri="{FF2B5EF4-FFF2-40B4-BE49-F238E27FC236}">
              <a16:creationId xmlns:a16="http://schemas.microsoft.com/office/drawing/2014/main" id="{00000000-0008-0000-0000-0000E5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22" name="Text Box 76">
          <a:extLst>
            <a:ext uri="{FF2B5EF4-FFF2-40B4-BE49-F238E27FC236}">
              <a16:creationId xmlns:a16="http://schemas.microsoft.com/office/drawing/2014/main" id="{00000000-0008-0000-0000-0000E6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23" name="Text Box 77">
          <a:extLst>
            <a:ext uri="{FF2B5EF4-FFF2-40B4-BE49-F238E27FC236}">
              <a16:creationId xmlns:a16="http://schemas.microsoft.com/office/drawing/2014/main" id="{00000000-0008-0000-0000-0000E7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24" name="Text Box 78">
          <a:extLst>
            <a:ext uri="{FF2B5EF4-FFF2-40B4-BE49-F238E27FC236}">
              <a16:creationId xmlns:a16="http://schemas.microsoft.com/office/drawing/2014/main" id="{00000000-0008-0000-0000-0000E8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25" name="Text Box 79">
          <a:extLst>
            <a:ext uri="{FF2B5EF4-FFF2-40B4-BE49-F238E27FC236}">
              <a16:creationId xmlns:a16="http://schemas.microsoft.com/office/drawing/2014/main" id="{00000000-0008-0000-0000-0000E9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26" name="Text Box 80">
          <a:extLst>
            <a:ext uri="{FF2B5EF4-FFF2-40B4-BE49-F238E27FC236}">
              <a16:creationId xmlns:a16="http://schemas.microsoft.com/office/drawing/2014/main" id="{00000000-0008-0000-0000-0000EA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27" name="Text Box 81">
          <a:extLst>
            <a:ext uri="{FF2B5EF4-FFF2-40B4-BE49-F238E27FC236}">
              <a16:creationId xmlns:a16="http://schemas.microsoft.com/office/drawing/2014/main" id="{00000000-0008-0000-0000-0000EB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28" name="Text Box 82">
          <a:extLst>
            <a:ext uri="{FF2B5EF4-FFF2-40B4-BE49-F238E27FC236}">
              <a16:creationId xmlns:a16="http://schemas.microsoft.com/office/drawing/2014/main" id="{00000000-0008-0000-0000-0000EC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29" name="Text Box 83">
          <a:extLst>
            <a:ext uri="{FF2B5EF4-FFF2-40B4-BE49-F238E27FC236}">
              <a16:creationId xmlns:a16="http://schemas.microsoft.com/office/drawing/2014/main" id="{00000000-0008-0000-0000-0000ED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30" name="Text Box 84">
          <a:extLst>
            <a:ext uri="{FF2B5EF4-FFF2-40B4-BE49-F238E27FC236}">
              <a16:creationId xmlns:a16="http://schemas.microsoft.com/office/drawing/2014/main" id="{00000000-0008-0000-0000-0000EE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31" name="Text Box 85">
          <a:extLst>
            <a:ext uri="{FF2B5EF4-FFF2-40B4-BE49-F238E27FC236}">
              <a16:creationId xmlns:a16="http://schemas.microsoft.com/office/drawing/2014/main" id="{00000000-0008-0000-0000-0000EF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32" name="Text Box 86">
          <a:extLst>
            <a:ext uri="{FF2B5EF4-FFF2-40B4-BE49-F238E27FC236}">
              <a16:creationId xmlns:a16="http://schemas.microsoft.com/office/drawing/2014/main" id="{00000000-0008-0000-0000-0000F0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33" name="Text Box 87">
          <a:extLst>
            <a:ext uri="{FF2B5EF4-FFF2-40B4-BE49-F238E27FC236}">
              <a16:creationId xmlns:a16="http://schemas.microsoft.com/office/drawing/2014/main" id="{00000000-0008-0000-0000-0000F1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34" name="Text Box 88">
          <a:extLst>
            <a:ext uri="{FF2B5EF4-FFF2-40B4-BE49-F238E27FC236}">
              <a16:creationId xmlns:a16="http://schemas.microsoft.com/office/drawing/2014/main" id="{00000000-0008-0000-0000-0000F2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35" name="Text Box 89">
          <a:extLst>
            <a:ext uri="{FF2B5EF4-FFF2-40B4-BE49-F238E27FC236}">
              <a16:creationId xmlns:a16="http://schemas.microsoft.com/office/drawing/2014/main" id="{00000000-0008-0000-0000-0000F3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36" name="Text Box 90">
          <a:extLst>
            <a:ext uri="{FF2B5EF4-FFF2-40B4-BE49-F238E27FC236}">
              <a16:creationId xmlns:a16="http://schemas.microsoft.com/office/drawing/2014/main" id="{00000000-0008-0000-0000-0000F4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37" name="Text Box 91">
          <a:extLst>
            <a:ext uri="{FF2B5EF4-FFF2-40B4-BE49-F238E27FC236}">
              <a16:creationId xmlns:a16="http://schemas.microsoft.com/office/drawing/2014/main" id="{00000000-0008-0000-0000-0000F5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38" name="Text Box 92">
          <a:extLst>
            <a:ext uri="{FF2B5EF4-FFF2-40B4-BE49-F238E27FC236}">
              <a16:creationId xmlns:a16="http://schemas.microsoft.com/office/drawing/2014/main" id="{00000000-0008-0000-0000-0000F6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39" name="Text Box 93">
          <a:extLst>
            <a:ext uri="{FF2B5EF4-FFF2-40B4-BE49-F238E27FC236}">
              <a16:creationId xmlns:a16="http://schemas.microsoft.com/office/drawing/2014/main" id="{00000000-0008-0000-0000-0000F7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40" name="Text Box 94">
          <a:extLst>
            <a:ext uri="{FF2B5EF4-FFF2-40B4-BE49-F238E27FC236}">
              <a16:creationId xmlns:a16="http://schemas.microsoft.com/office/drawing/2014/main" id="{00000000-0008-0000-0000-0000F8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41" name="Text Box 95">
          <a:extLst>
            <a:ext uri="{FF2B5EF4-FFF2-40B4-BE49-F238E27FC236}">
              <a16:creationId xmlns:a16="http://schemas.microsoft.com/office/drawing/2014/main" id="{00000000-0008-0000-0000-0000F9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42" name="Text Box 96">
          <a:extLst>
            <a:ext uri="{FF2B5EF4-FFF2-40B4-BE49-F238E27FC236}">
              <a16:creationId xmlns:a16="http://schemas.microsoft.com/office/drawing/2014/main" id="{00000000-0008-0000-0000-0000FA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43" name="Text Box 97">
          <a:extLst>
            <a:ext uri="{FF2B5EF4-FFF2-40B4-BE49-F238E27FC236}">
              <a16:creationId xmlns:a16="http://schemas.microsoft.com/office/drawing/2014/main" id="{00000000-0008-0000-0000-0000FB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44" name="Text Box 98">
          <a:extLst>
            <a:ext uri="{FF2B5EF4-FFF2-40B4-BE49-F238E27FC236}">
              <a16:creationId xmlns:a16="http://schemas.microsoft.com/office/drawing/2014/main" id="{00000000-0008-0000-0000-0000FC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45" name="Text Box 99">
          <a:extLst>
            <a:ext uri="{FF2B5EF4-FFF2-40B4-BE49-F238E27FC236}">
              <a16:creationId xmlns:a16="http://schemas.microsoft.com/office/drawing/2014/main" id="{00000000-0008-0000-0000-0000FD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46" name="Text Box 100">
          <a:extLst>
            <a:ext uri="{FF2B5EF4-FFF2-40B4-BE49-F238E27FC236}">
              <a16:creationId xmlns:a16="http://schemas.microsoft.com/office/drawing/2014/main" id="{00000000-0008-0000-0000-0000FE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47" name="Text Box 101">
          <a:extLst>
            <a:ext uri="{FF2B5EF4-FFF2-40B4-BE49-F238E27FC236}">
              <a16:creationId xmlns:a16="http://schemas.microsoft.com/office/drawing/2014/main" id="{00000000-0008-0000-0000-0000FF07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48" name="Text Box 102">
          <a:extLst>
            <a:ext uri="{FF2B5EF4-FFF2-40B4-BE49-F238E27FC236}">
              <a16:creationId xmlns:a16="http://schemas.microsoft.com/office/drawing/2014/main" id="{00000000-0008-0000-0000-000000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49" name="Text Box 103">
          <a:extLst>
            <a:ext uri="{FF2B5EF4-FFF2-40B4-BE49-F238E27FC236}">
              <a16:creationId xmlns:a16="http://schemas.microsoft.com/office/drawing/2014/main" id="{00000000-0008-0000-0000-000001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50" name="Text Box 104">
          <a:extLst>
            <a:ext uri="{FF2B5EF4-FFF2-40B4-BE49-F238E27FC236}">
              <a16:creationId xmlns:a16="http://schemas.microsoft.com/office/drawing/2014/main" id="{00000000-0008-0000-0000-000002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51" name="Text Box 105">
          <a:extLst>
            <a:ext uri="{FF2B5EF4-FFF2-40B4-BE49-F238E27FC236}">
              <a16:creationId xmlns:a16="http://schemas.microsoft.com/office/drawing/2014/main" id="{00000000-0008-0000-0000-000003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52" name="Text Box 106">
          <a:extLst>
            <a:ext uri="{FF2B5EF4-FFF2-40B4-BE49-F238E27FC236}">
              <a16:creationId xmlns:a16="http://schemas.microsoft.com/office/drawing/2014/main" id="{00000000-0008-0000-0000-000004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53" name="Text Box 107">
          <a:extLst>
            <a:ext uri="{FF2B5EF4-FFF2-40B4-BE49-F238E27FC236}">
              <a16:creationId xmlns:a16="http://schemas.microsoft.com/office/drawing/2014/main" id="{00000000-0008-0000-0000-000005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54" name="Text Box 108">
          <a:extLst>
            <a:ext uri="{FF2B5EF4-FFF2-40B4-BE49-F238E27FC236}">
              <a16:creationId xmlns:a16="http://schemas.microsoft.com/office/drawing/2014/main" id="{00000000-0008-0000-0000-000006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55" name="Text Box 109">
          <a:extLst>
            <a:ext uri="{FF2B5EF4-FFF2-40B4-BE49-F238E27FC236}">
              <a16:creationId xmlns:a16="http://schemas.microsoft.com/office/drawing/2014/main" id="{00000000-0008-0000-0000-000007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56" name="Text Box 110">
          <a:extLst>
            <a:ext uri="{FF2B5EF4-FFF2-40B4-BE49-F238E27FC236}">
              <a16:creationId xmlns:a16="http://schemas.microsoft.com/office/drawing/2014/main" id="{00000000-0008-0000-0000-000008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57" name="Text Box 111">
          <a:extLst>
            <a:ext uri="{FF2B5EF4-FFF2-40B4-BE49-F238E27FC236}">
              <a16:creationId xmlns:a16="http://schemas.microsoft.com/office/drawing/2014/main" id="{00000000-0008-0000-0000-000009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58" name="Text Box 112">
          <a:extLst>
            <a:ext uri="{FF2B5EF4-FFF2-40B4-BE49-F238E27FC236}">
              <a16:creationId xmlns:a16="http://schemas.microsoft.com/office/drawing/2014/main" id="{00000000-0008-0000-0000-00000A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59" name="Text Box 113">
          <a:extLst>
            <a:ext uri="{FF2B5EF4-FFF2-40B4-BE49-F238E27FC236}">
              <a16:creationId xmlns:a16="http://schemas.microsoft.com/office/drawing/2014/main" id="{00000000-0008-0000-0000-00000B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60" name="Text Box 114">
          <a:extLst>
            <a:ext uri="{FF2B5EF4-FFF2-40B4-BE49-F238E27FC236}">
              <a16:creationId xmlns:a16="http://schemas.microsoft.com/office/drawing/2014/main" id="{00000000-0008-0000-0000-00000C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61" name="Text Box 115">
          <a:extLst>
            <a:ext uri="{FF2B5EF4-FFF2-40B4-BE49-F238E27FC236}">
              <a16:creationId xmlns:a16="http://schemas.microsoft.com/office/drawing/2014/main" id="{00000000-0008-0000-0000-00000D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62" name="Text Box 116">
          <a:extLst>
            <a:ext uri="{FF2B5EF4-FFF2-40B4-BE49-F238E27FC236}">
              <a16:creationId xmlns:a16="http://schemas.microsoft.com/office/drawing/2014/main" id="{00000000-0008-0000-0000-00000E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63" name="Text Box 117">
          <a:extLst>
            <a:ext uri="{FF2B5EF4-FFF2-40B4-BE49-F238E27FC236}">
              <a16:creationId xmlns:a16="http://schemas.microsoft.com/office/drawing/2014/main" id="{00000000-0008-0000-0000-00000F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64" name="Text Box 118">
          <a:extLst>
            <a:ext uri="{FF2B5EF4-FFF2-40B4-BE49-F238E27FC236}">
              <a16:creationId xmlns:a16="http://schemas.microsoft.com/office/drawing/2014/main" id="{00000000-0008-0000-0000-000010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65" name="Text Box 119">
          <a:extLst>
            <a:ext uri="{FF2B5EF4-FFF2-40B4-BE49-F238E27FC236}">
              <a16:creationId xmlns:a16="http://schemas.microsoft.com/office/drawing/2014/main" id="{00000000-0008-0000-0000-000011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66" name="Text Box 120">
          <a:extLst>
            <a:ext uri="{FF2B5EF4-FFF2-40B4-BE49-F238E27FC236}">
              <a16:creationId xmlns:a16="http://schemas.microsoft.com/office/drawing/2014/main" id="{00000000-0008-0000-0000-000012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67" name="Text Box 121">
          <a:extLst>
            <a:ext uri="{FF2B5EF4-FFF2-40B4-BE49-F238E27FC236}">
              <a16:creationId xmlns:a16="http://schemas.microsoft.com/office/drawing/2014/main" id="{00000000-0008-0000-0000-000013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68" name="Text Box 122">
          <a:extLst>
            <a:ext uri="{FF2B5EF4-FFF2-40B4-BE49-F238E27FC236}">
              <a16:creationId xmlns:a16="http://schemas.microsoft.com/office/drawing/2014/main" id="{00000000-0008-0000-0000-000014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69" name="Text Box 123">
          <a:extLst>
            <a:ext uri="{FF2B5EF4-FFF2-40B4-BE49-F238E27FC236}">
              <a16:creationId xmlns:a16="http://schemas.microsoft.com/office/drawing/2014/main" id="{00000000-0008-0000-0000-000015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70" name="Text Box 124">
          <a:extLst>
            <a:ext uri="{FF2B5EF4-FFF2-40B4-BE49-F238E27FC236}">
              <a16:creationId xmlns:a16="http://schemas.microsoft.com/office/drawing/2014/main" id="{00000000-0008-0000-0000-000016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71" name="Text Box 125">
          <a:extLst>
            <a:ext uri="{FF2B5EF4-FFF2-40B4-BE49-F238E27FC236}">
              <a16:creationId xmlns:a16="http://schemas.microsoft.com/office/drawing/2014/main" id="{00000000-0008-0000-0000-000017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72" name="Text Box 126">
          <a:extLst>
            <a:ext uri="{FF2B5EF4-FFF2-40B4-BE49-F238E27FC236}">
              <a16:creationId xmlns:a16="http://schemas.microsoft.com/office/drawing/2014/main" id="{00000000-0008-0000-0000-000018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73" name="Text Box 127">
          <a:extLst>
            <a:ext uri="{FF2B5EF4-FFF2-40B4-BE49-F238E27FC236}">
              <a16:creationId xmlns:a16="http://schemas.microsoft.com/office/drawing/2014/main" id="{00000000-0008-0000-0000-000019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74" name="Text Box 128">
          <a:extLst>
            <a:ext uri="{FF2B5EF4-FFF2-40B4-BE49-F238E27FC236}">
              <a16:creationId xmlns:a16="http://schemas.microsoft.com/office/drawing/2014/main" id="{00000000-0008-0000-0000-00001A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75" name="Text Box 129">
          <a:extLst>
            <a:ext uri="{FF2B5EF4-FFF2-40B4-BE49-F238E27FC236}">
              <a16:creationId xmlns:a16="http://schemas.microsoft.com/office/drawing/2014/main" id="{00000000-0008-0000-0000-00001B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76" name="Text Box 130">
          <a:extLst>
            <a:ext uri="{FF2B5EF4-FFF2-40B4-BE49-F238E27FC236}">
              <a16:creationId xmlns:a16="http://schemas.microsoft.com/office/drawing/2014/main" id="{00000000-0008-0000-0000-00001C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77" name="Text Box 131">
          <a:extLst>
            <a:ext uri="{FF2B5EF4-FFF2-40B4-BE49-F238E27FC236}">
              <a16:creationId xmlns:a16="http://schemas.microsoft.com/office/drawing/2014/main" id="{00000000-0008-0000-0000-00001D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78" name="Text Box 132">
          <a:extLst>
            <a:ext uri="{FF2B5EF4-FFF2-40B4-BE49-F238E27FC236}">
              <a16:creationId xmlns:a16="http://schemas.microsoft.com/office/drawing/2014/main" id="{00000000-0008-0000-0000-00001E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79" name="Text Box 133">
          <a:extLst>
            <a:ext uri="{FF2B5EF4-FFF2-40B4-BE49-F238E27FC236}">
              <a16:creationId xmlns:a16="http://schemas.microsoft.com/office/drawing/2014/main" id="{00000000-0008-0000-0000-00001F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80" name="Text Box 134">
          <a:extLst>
            <a:ext uri="{FF2B5EF4-FFF2-40B4-BE49-F238E27FC236}">
              <a16:creationId xmlns:a16="http://schemas.microsoft.com/office/drawing/2014/main" id="{00000000-0008-0000-0000-000020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81" name="Text Box 135">
          <a:extLst>
            <a:ext uri="{FF2B5EF4-FFF2-40B4-BE49-F238E27FC236}">
              <a16:creationId xmlns:a16="http://schemas.microsoft.com/office/drawing/2014/main" id="{00000000-0008-0000-0000-000021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82" name="Text Box 136">
          <a:extLst>
            <a:ext uri="{FF2B5EF4-FFF2-40B4-BE49-F238E27FC236}">
              <a16:creationId xmlns:a16="http://schemas.microsoft.com/office/drawing/2014/main" id="{00000000-0008-0000-0000-000022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83" name="Text Box 137">
          <a:extLst>
            <a:ext uri="{FF2B5EF4-FFF2-40B4-BE49-F238E27FC236}">
              <a16:creationId xmlns:a16="http://schemas.microsoft.com/office/drawing/2014/main" id="{00000000-0008-0000-0000-000023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84" name="Text Box 138">
          <a:extLst>
            <a:ext uri="{FF2B5EF4-FFF2-40B4-BE49-F238E27FC236}">
              <a16:creationId xmlns:a16="http://schemas.microsoft.com/office/drawing/2014/main" id="{00000000-0008-0000-0000-000024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85" name="Text Box 139">
          <a:extLst>
            <a:ext uri="{FF2B5EF4-FFF2-40B4-BE49-F238E27FC236}">
              <a16:creationId xmlns:a16="http://schemas.microsoft.com/office/drawing/2014/main" id="{00000000-0008-0000-0000-000025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86" name="Text Box 140">
          <a:extLst>
            <a:ext uri="{FF2B5EF4-FFF2-40B4-BE49-F238E27FC236}">
              <a16:creationId xmlns:a16="http://schemas.microsoft.com/office/drawing/2014/main" id="{00000000-0008-0000-0000-000026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87" name="Text Box 141">
          <a:extLst>
            <a:ext uri="{FF2B5EF4-FFF2-40B4-BE49-F238E27FC236}">
              <a16:creationId xmlns:a16="http://schemas.microsoft.com/office/drawing/2014/main" id="{00000000-0008-0000-0000-000027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88" name="Text Box 142">
          <a:extLst>
            <a:ext uri="{FF2B5EF4-FFF2-40B4-BE49-F238E27FC236}">
              <a16:creationId xmlns:a16="http://schemas.microsoft.com/office/drawing/2014/main" id="{00000000-0008-0000-0000-000028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89" name="Text Box 143">
          <a:extLst>
            <a:ext uri="{FF2B5EF4-FFF2-40B4-BE49-F238E27FC236}">
              <a16:creationId xmlns:a16="http://schemas.microsoft.com/office/drawing/2014/main" id="{00000000-0008-0000-0000-000029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90" name="Text Box 144">
          <a:extLst>
            <a:ext uri="{FF2B5EF4-FFF2-40B4-BE49-F238E27FC236}">
              <a16:creationId xmlns:a16="http://schemas.microsoft.com/office/drawing/2014/main" id="{00000000-0008-0000-0000-00002A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91" name="Text Box 145">
          <a:extLst>
            <a:ext uri="{FF2B5EF4-FFF2-40B4-BE49-F238E27FC236}">
              <a16:creationId xmlns:a16="http://schemas.microsoft.com/office/drawing/2014/main" id="{00000000-0008-0000-0000-00002B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92" name="Text Box 146">
          <a:extLst>
            <a:ext uri="{FF2B5EF4-FFF2-40B4-BE49-F238E27FC236}">
              <a16:creationId xmlns:a16="http://schemas.microsoft.com/office/drawing/2014/main" id="{00000000-0008-0000-0000-00002C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93" name="Text Box 147">
          <a:extLst>
            <a:ext uri="{FF2B5EF4-FFF2-40B4-BE49-F238E27FC236}">
              <a16:creationId xmlns:a16="http://schemas.microsoft.com/office/drawing/2014/main" id="{00000000-0008-0000-0000-00002D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94" name="Text Box 148">
          <a:extLst>
            <a:ext uri="{FF2B5EF4-FFF2-40B4-BE49-F238E27FC236}">
              <a16:creationId xmlns:a16="http://schemas.microsoft.com/office/drawing/2014/main" id="{00000000-0008-0000-0000-00002E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95" name="Text Box 149">
          <a:extLst>
            <a:ext uri="{FF2B5EF4-FFF2-40B4-BE49-F238E27FC236}">
              <a16:creationId xmlns:a16="http://schemas.microsoft.com/office/drawing/2014/main" id="{00000000-0008-0000-0000-00002F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96" name="Text Box 150">
          <a:extLst>
            <a:ext uri="{FF2B5EF4-FFF2-40B4-BE49-F238E27FC236}">
              <a16:creationId xmlns:a16="http://schemas.microsoft.com/office/drawing/2014/main" id="{00000000-0008-0000-0000-000030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97" name="Text Box 151">
          <a:extLst>
            <a:ext uri="{FF2B5EF4-FFF2-40B4-BE49-F238E27FC236}">
              <a16:creationId xmlns:a16="http://schemas.microsoft.com/office/drawing/2014/main" id="{00000000-0008-0000-0000-000031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98" name="Text Box 152">
          <a:extLst>
            <a:ext uri="{FF2B5EF4-FFF2-40B4-BE49-F238E27FC236}">
              <a16:creationId xmlns:a16="http://schemas.microsoft.com/office/drawing/2014/main" id="{00000000-0008-0000-0000-000032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099" name="Text Box 153">
          <a:extLst>
            <a:ext uri="{FF2B5EF4-FFF2-40B4-BE49-F238E27FC236}">
              <a16:creationId xmlns:a16="http://schemas.microsoft.com/office/drawing/2014/main" id="{00000000-0008-0000-0000-000033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00" name="Text Box 154">
          <a:extLst>
            <a:ext uri="{FF2B5EF4-FFF2-40B4-BE49-F238E27FC236}">
              <a16:creationId xmlns:a16="http://schemas.microsoft.com/office/drawing/2014/main" id="{00000000-0008-0000-0000-000034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01" name="Text Box 155">
          <a:extLst>
            <a:ext uri="{FF2B5EF4-FFF2-40B4-BE49-F238E27FC236}">
              <a16:creationId xmlns:a16="http://schemas.microsoft.com/office/drawing/2014/main" id="{00000000-0008-0000-0000-000035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02" name="Text Box 156">
          <a:extLst>
            <a:ext uri="{FF2B5EF4-FFF2-40B4-BE49-F238E27FC236}">
              <a16:creationId xmlns:a16="http://schemas.microsoft.com/office/drawing/2014/main" id="{00000000-0008-0000-0000-000036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03" name="Text Box 157">
          <a:extLst>
            <a:ext uri="{FF2B5EF4-FFF2-40B4-BE49-F238E27FC236}">
              <a16:creationId xmlns:a16="http://schemas.microsoft.com/office/drawing/2014/main" id="{00000000-0008-0000-0000-000037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04" name="Text Box 158">
          <a:extLst>
            <a:ext uri="{FF2B5EF4-FFF2-40B4-BE49-F238E27FC236}">
              <a16:creationId xmlns:a16="http://schemas.microsoft.com/office/drawing/2014/main" id="{00000000-0008-0000-0000-000038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05" name="Text Box 159">
          <a:extLst>
            <a:ext uri="{FF2B5EF4-FFF2-40B4-BE49-F238E27FC236}">
              <a16:creationId xmlns:a16="http://schemas.microsoft.com/office/drawing/2014/main" id="{00000000-0008-0000-0000-000039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06" name="Text Box 160">
          <a:extLst>
            <a:ext uri="{FF2B5EF4-FFF2-40B4-BE49-F238E27FC236}">
              <a16:creationId xmlns:a16="http://schemas.microsoft.com/office/drawing/2014/main" id="{00000000-0008-0000-0000-00003A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07" name="Text Box 161">
          <a:extLst>
            <a:ext uri="{FF2B5EF4-FFF2-40B4-BE49-F238E27FC236}">
              <a16:creationId xmlns:a16="http://schemas.microsoft.com/office/drawing/2014/main" id="{00000000-0008-0000-0000-00003B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08" name="Text Box 162">
          <a:extLst>
            <a:ext uri="{FF2B5EF4-FFF2-40B4-BE49-F238E27FC236}">
              <a16:creationId xmlns:a16="http://schemas.microsoft.com/office/drawing/2014/main" id="{00000000-0008-0000-0000-00003C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09" name="Text Box 163">
          <a:extLst>
            <a:ext uri="{FF2B5EF4-FFF2-40B4-BE49-F238E27FC236}">
              <a16:creationId xmlns:a16="http://schemas.microsoft.com/office/drawing/2014/main" id="{00000000-0008-0000-0000-00003D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10" name="Text Box 164">
          <a:extLst>
            <a:ext uri="{FF2B5EF4-FFF2-40B4-BE49-F238E27FC236}">
              <a16:creationId xmlns:a16="http://schemas.microsoft.com/office/drawing/2014/main" id="{00000000-0008-0000-0000-00003E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11" name="Text Box 165">
          <a:extLst>
            <a:ext uri="{FF2B5EF4-FFF2-40B4-BE49-F238E27FC236}">
              <a16:creationId xmlns:a16="http://schemas.microsoft.com/office/drawing/2014/main" id="{00000000-0008-0000-0000-00003F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12" name="Text Box 166">
          <a:extLst>
            <a:ext uri="{FF2B5EF4-FFF2-40B4-BE49-F238E27FC236}">
              <a16:creationId xmlns:a16="http://schemas.microsoft.com/office/drawing/2014/main" id="{00000000-0008-0000-0000-000040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13" name="Text Box 167">
          <a:extLst>
            <a:ext uri="{FF2B5EF4-FFF2-40B4-BE49-F238E27FC236}">
              <a16:creationId xmlns:a16="http://schemas.microsoft.com/office/drawing/2014/main" id="{00000000-0008-0000-0000-000041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14" name="Text Box 168">
          <a:extLst>
            <a:ext uri="{FF2B5EF4-FFF2-40B4-BE49-F238E27FC236}">
              <a16:creationId xmlns:a16="http://schemas.microsoft.com/office/drawing/2014/main" id="{00000000-0008-0000-0000-000042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15" name="Text Box 169">
          <a:extLst>
            <a:ext uri="{FF2B5EF4-FFF2-40B4-BE49-F238E27FC236}">
              <a16:creationId xmlns:a16="http://schemas.microsoft.com/office/drawing/2014/main" id="{00000000-0008-0000-0000-000043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16" name="Text Box 170">
          <a:extLst>
            <a:ext uri="{FF2B5EF4-FFF2-40B4-BE49-F238E27FC236}">
              <a16:creationId xmlns:a16="http://schemas.microsoft.com/office/drawing/2014/main" id="{00000000-0008-0000-0000-000044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17" name="Text Box 171">
          <a:extLst>
            <a:ext uri="{FF2B5EF4-FFF2-40B4-BE49-F238E27FC236}">
              <a16:creationId xmlns:a16="http://schemas.microsoft.com/office/drawing/2014/main" id="{00000000-0008-0000-0000-000045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18" name="Text Box 172">
          <a:extLst>
            <a:ext uri="{FF2B5EF4-FFF2-40B4-BE49-F238E27FC236}">
              <a16:creationId xmlns:a16="http://schemas.microsoft.com/office/drawing/2014/main" id="{00000000-0008-0000-0000-000046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19" name="Text Box 173">
          <a:extLst>
            <a:ext uri="{FF2B5EF4-FFF2-40B4-BE49-F238E27FC236}">
              <a16:creationId xmlns:a16="http://schemas.microsoft.com/office/drawing/2014/main" id="{00000000-0008-0000-0000-000047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20" name="Text Box 174">
          <a:extLst>
            <a:ext uri="{FF2B5EF4-FFF2-40B4-BE49-F238E27FC236}">
              <a16:creationId xmlns:a16="http://schemas.microsoft.com/office/drawing/2014/main" id="{00000000-0008-0000-0000-000048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21" name="Text Box 175">
          <a:extLst>
            <a:ext uri="{FF2B5EF4-FFF2-40B4-BE49-F238E27FC236}">
              <a16:creationId xmlns:a16="http://schemas.microsoft.com/office/drawing/2014/main" id="{00000000-0008-0000-0000-000049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22" name="Text Box 176">
          <a:extLst>
            <a:ext uri="{FF2B5EF4-FFF2-40B4-BE49-F238E27FC236}">
              <a16:creationId xmlns:a16="http://schemas.microsoft.com/office/drawing/2014/main" id="{00000000-0008-0000-0000-00004A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23" name="Text Box 177">
          <a:extLst>
            <a:ext uri="{FF2B5EF4-FFF2-40B4-BE49-F238E27FC236}">
              <a16:creationId xmlns:a16="http://schemas.microsoft.com/office/drawing/2014/main" id="{00000000-0008-0000-0000-00004B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24" name="Text Box 178">
          <a:extLst>
            <a:ext uri="{FF2B5EF4-FFF2-40B4-BE49-F238E27FC236}">
              <a16:creationId xmlns:a16="http://schemas.microsoft.com/office/drawing/2014/main" id="{00000000-0008-0000-0000-00004C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25" name="Text Box 179">
          <a:extLst>
            <a:ext uri="{FF2B5EF4-FFF2-40B4-BE49-F238E27FC236}">
              <a16:creationId xmlns:a16="http://schemas.microsoft.com/office/drawing/2014/main" id="{00000000-0008-0000-0000-00004D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26" name="Text Box 180">
          <a:extLst>
            <a:ext uri="{FF2B5EF4-FFF2-40B4-BE49-F238E27FC236}">
              <a16:creationId xmlns:a16="http://schemas.microsoft.com/office/drawing/2014/main" id="{00000000-0008-0000-0000-00004E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27" name="Text Box 181">
          <a:extLst>
            <a:ext uri="{FF2B5EF4-FFF2-40B4-BE49-F238E27FC236}">
              <a16:creationId xmlns:a16="http://schemas.microsoft.com/office/drawing/2014/main" id="{00000000-0008-0000-0000-00004F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28" name="Text Box 182">
          <a:extLst>
            <a:ext uri="{FF2B5EF4-FFF2-40B4-BE49-F238E27FC236}">
              <a16:creationId xmlns:a16="http://schemas.microsoft.com/office/drawing/2014/main" id="{00000000-0008-0000-0000-000050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29" name="Text Box 183">
          <a:extLst>
            <a:ext uri="{FF2B5EF4-FFF2-40B4-BE49-F238E27FC236}">
              <a16:creationId xmlns:a16="http://schemas.microsoft.com/office/drawing/2014/main" id="{00000000-0008-0000-0000-000051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30" name="Text Box 184">
          <a:extLst>
            <a:ext uri="{FF2B5EF4-FFF2-40B4-BE49-F238E27FC236}">
              <a16:creationId xmlns:a16="http://schemas.microsoft.com/office/drawing/2014/main" id="{00000000-0008-0000-0000-000052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31" name="Text Box 185">
          <a:extLst>
            <a:ext uri="{FF2B5EF4-FFF2-40B4-BE49-F238E27FC236}">
              <a16:creationId xmlns:a16="http://schemas.microsoft.com/office/drawing/2014/main" id="{00000000-0008-0000-0000-000053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32" name="Text Box 186">
          <a:extLst>
            <a:ext uri="{FF2B5EF4-FFF2-40B4-BE49-F238E27FC236}">
              <a16:creationId xmlns:a16="http://schemas.microsoft.com/office/drawing/2014/main" id="{00000000-0008-0000-0000-000054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33" name="Text Box 187">
          <a:extLst>
            <a:ext uri="{FF2B5EF4-FFF2-40B4-BE49-F238E27FC236}">
              <a16:creationId xmlns:a16="http://schemas.microsoft.com/office/drawing/2014/main" id="{00000000-0008-0000-0000-000055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34" name="Text Box 188">
          <a:extLst>
            <a:ext uri="{FF2B5EF4-FFF2-40B4-BE49-F238E27FC236}">
              <a16:creationId xmlns:a16="http://schemas.microsoft.com/office/drawing/2014/main" id="{00000000-0008-0000-0000-000056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35" name="Text Box 189">
          <a:extLst>
            <a:ext uri="{FF2B5EF4-FFF2-40B4-BE49-F238E27FC236}">
              <a16:creationId xmlns:a16="http://schemas.microsoft.com/office/drawing/2014/main" id="{00000000-0008-0000-0000-000057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36" name="Text Box 190">
          <a:extLst>
            <a:ext uri="{FF2B5EF4-FFF2-40B4-BE49-F238E27FC236}">
              <a16:creationId xmlns:a16="http://schemas.microsoft.com/office/drawing/2014/main" id="{00000000-0008-0000-0000-000058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37" name="Text Box 191">
          <a:extLst>
            <a:ext uri="{FF2B5EF4-FFF2-40B4-BE49-F238E27FC236}">
              <a16:creationId xmlns:a16="http://schemas.microsoft.com/office/drawing/2014/main" id="{00000000-0008-0000-0000-000059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38" name="Text Box 1">
          <a:extLst>
            <a:ext uri="{FF2B5EF4-FFF2-40B4-BE49-F238E27FC236}">
              <a16:creationId xmlns:a16="http://schemas.microsoft.com/office/drawing/2014/main" id="{00000000-0008-0000-0000-00005A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39" name="Text Box 2">
          <a:extLst>
            <a:ext uri="{FF2B5EF4-FFF2-40B4-BE49-F238E27FC236}">
              <a16:creationId xmlns:a16="http://schemas.microsoft.com/office/drawing/2014/main" id="{00000000-0008-0000-0000-00005B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40" name="Text Box 3">
          <a:extLst>
            <a:ext uri="{FF2B5EF4-FFF2-40B4-BE49-F238E27FC236}">
              <a16:creationId xmlns:a16="http://schemas.microsoft.com/office/drawing/2014/main" id="{00000000-0008-0000-0000-00005C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41" name="Text Box 4">
          <a:extLst>
            <a:ext uri="{FF2B5EF4-FFF2-40B4-BE49-F238E27FC236}">
              <a16:creationId xmlns:a16="http://schemas.microsoft.com/office/drawing/2014/main" id="{00000000-0008-0000-0000-00005D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42" name="Text Box 5">
          <a:extLst>
            <a:ext uri="{FF2B5EF4-FFF2-40B4-BE49-F238E27FC236}">
              <a16:creationId xmlns:a16="http://schemas.microsoft.com/office/drawing/2014/main" id="{00000000-0008-0000-0000-00005E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43" name="Text Box 6">
          <a:extLst>
            <a:ext uri="{FF2B5EF4-FFF2-40B4-BE49-F238E27FC236}">
              <a16:creationId xmlns:a16="http://schemas.microsoft.com/office/drawing/2014/main" id="{00000000-0008-0000-0000-00005F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44" name="Text Box 7">
          <a:extLst>
            <a:ext uri="{FF2B5EF4-FFF2-40B4-BE49-F238E27FC236}">
              <a16:creationId xmlns:a16="http://schemas.microsoft.com/office/drawing/2014/main" id="{00000000-0008-0000-0000-000060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45" name="Text Box 8">
          <a:extLst>
            <a:ext uri="{FF2B5EF4-FFF2-40B4-BE49-F238E27FC236}">
              <a16:creationId xmlns:a16="http://schemas.microsoft.com/office/drawing/2014/main" id="{00000000-0008-0000-0000-000061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46" name="Text Box 9">
          <a:extLst>
            <a:ext uri="{FF2B5EF4-FFF2-40B4-BE49-F238E27FC236}">
              <a16:creationId xmlns:a16="http://schemas.microsoft.com/office/drawing/2014/main" id="{00000000-0008-0000-0000-000062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47" name="Text Box 10">
          <a:extLst>
            <a:ext uri="{FF2B5EF4-FFF2-40B4-BE49-F238E27FC236}">
              <a16:creationId xmlns:a16="http://schemas.microsoft.com/office/drawing/2014/main" id="{00000000-0008-0000-0000-000063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48" name="Text Box 11">
          <a:extLst>
            <a:ext uri="{FF2B5EF4-FFF2-40B4-BE49-F238E27FC236}">
              <a16:creationId xmlns:a16="http://schemas.microsoft.com/office/drawing/2014/main" id="{00000000-0008-0000-0000-000064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49" name="Text Box 12">
          <a:extLst>
            <a:ext uri="{FF2B5EF4-FFF2-40B4-BE49-F238E27FC236}">
              <a16:creationId xmlns:a16="http://schemas.microsoft.com/office/drawing/2014/main" id="{00000000-0008-0000-0000-000065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50" name="Text Box 13">
          <a:extLst>
            <a:ext uri="{FF2B5EF4-FFF2-40B4-BE49-F238E27FC236}">
              <a16:creationId xmlns:a16="http://schemas.microsoft.com/office/drawing/2014/main" id="{00000000-0008-0000-0000-000066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51" name="Text Box 14">
          <a:extLst>
            <a:ext uri="{FF2B5EF4-FFF2-40B4-BE49-F238E27FC236}">
              <a16:creationId xmlns:a16="http://schemas.microsoft.com/office/drawing/2014/main" id="{00000000-0008-0000-0000-000067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52" name="Text Box 15">
          <a:extLst>
            <a:ext uri="{FF2B5EF4-FFF2-40B4-BE49-F238E27FC236}">
              <a16:creationId xmlns:a16="http://schemas.microsoft.com/office/drawing/2014/main" id="{00000000-0008-0000-0000-000068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53" name="Text Box 16">
          <a:extLst>
            <a:ext uri="{FF2B5EF4-FFF2-40B4-BE49-F238E27FC236}">
              <a16:creationId xmlns:a16="http://schemas.microsoft.com/office/drawing/2014/main" id="{00000000-0008-0000-0000-000069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54" name="Text Box 17">
          <a:extLst>
            <a:ext uri="{FF2B5EF4-FFF2-40B4-BE49-F238E27FC236}">
              <a16:creationId xmlns:a16="http://schemas.microsoft.com/office/drawing/2014/main" id="{00000000-0008-0000-0000-00006A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55" name="Text Box 18">
          <a:extLst>
            <a:ext uri="{FF2B5EF4-FFF2-40B4-BE49-F238E27FC236}">
              <a16:creationId xmlns:a16="http://schemas.microsoft.com/office/drawing/2014/main" id="{00000000-0008-0000-0000-00006B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56" name="Text Box 19">
          <a:extLst>
            <a:ext uri="{FF2B5EF4-FFF2-40B4-BE49-F238E27FC236}">
              <a16:creationId xmlns:a16="http://schemas.microsoft.com/office/drawing/2014/main" id="{00000000-0008-0000-0000-00006C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57" name="Text Box 20">
          <a:extLst>
            <a:ext uri="{FF2B5EF4-FFF2-40B4-BE49-F238E27FC236}">
              <a16:creationId xmlns:a16="http://schemas.microsoft.com/office/drawing/2014/main" id="{00000000-0008-0000-0000-00006D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58" name="Text Box 21">
          <a:extLst>
            <a:ext uri="{FF2B5EF4-FFF2-40B4-BE49-F238E27FC236}">
              <a16:creationId xmlns:a16="http://schemas.microsoft.com/office/drawing/2014/main" id="{00000000-0008-0000-0000-00006E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59" name="Text Box 22">
          <a:extLst>
            <a:ext uri="{FF2B5EF4-FFF2-40B4-BE49-F238E27FC236}">
              <a16:creationId xmlns:a16="http://schemas.microsoft.com/office/drawing/2014/main" id="{00000000-0008-0000-0000-00006F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60" name="Text Box 23">
          <a:extLst>
            <a:ext uri="{FF2B5EF4-FFF2-40B4-BE49-F238E27FC236}">
              <a16:creationId xmlns:a16="http://schemas.microsoft.com/office/drawing/2014/main" id="{00000000-0008-0000-0000-000070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61" name="Text Box 24">
          <a:extLst>
            <a:ext uri="{FF2B5EF4-FFF2-40B4-BE49-F238E27FC236}">
              <a16:creationId xmlns:a16="http://schemas.microsoft.com/office/drawing/2014/main" id="{00000000-0008-0000-0000-000071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62" name="Text Box 25">
          <a:extLst>
            <a:ext uri="{FF2B5EF4-FFF2-40B4-BE49-F238E27FC236}">
              <a16:creationId xmlns:a16="http://schemas.microsoft.com/office/drawing/2014/main" id="{00000000-0008-0000-0000-000072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63" name="Text Box 26">
          <a:extLst>
            <a:ext uri="{FF2B5EF4-FFF2-40B4-BE49-F238E27FC236}">
              <a16:creationId xmlns:a16="http://schemas.microsoft.com/office/drawing/2014/main" id="{00000000-0008-0000-0000-000073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64" name="Text Box 27">
          <a:extLst>
            <a:ext uri="{FF2B5EF4-FFF2-40B4-BE49-F238E27FC236}">
              <a16:creationId xmlns:a16="http://schemas.microsoft.com/office/drawing/2014/main" id="{00000000-0008-0000-0000-000074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65" name="Text Box 28">
          <a:extLst>
            <a:ext uri="{FF2B5EF4-FFF2-40B4-BE49-F238E27FC236}">
              <a16:creationId xmlns:a16="http://schemas.microsoft.com/office/drawing/2014/main" id="{00000000-0008-0000-0000-000075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66" name="Text Box 29">
          <a:extLst>
            <a:ext uri="{FF2B5EF4-FFF2-40B4-BE49-F238E27FC236}">
              <a16:creationId xmlns:a16="http://schemas.microsoft.com/office/drawing/2014/main" id="{00000000-0008-0000-0000-000076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67" name="Text Box 30">
          <a:extLst>
            <a:ext uri="{FF2B5EF4-FFF2-40B4-BE49-F238E27FC236}">
              <a16:creationId xmlns:a16="http://schemas.microsoft.com/office/drawing/2014/main" id="{00000000-0008-0000-0000-000077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68" name="Text Box 31">
          <a:extLst>
            <a:ext uri="{FF2B5EF4-FFF2-40B4-BE49-F238E27FC236}">
              <a16:creationId xmlns:a16="http://schemas.microsoft.com/office/drawing/2014/main" id="{00000000-0008-0000-0000-000078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69" name="Text Box 32">
          <a:extLst>
            <a:ext uri="{FF2B5EF4-FFF2-40B4-BE49-F238E27FC236}">
              <a16:creationId xmlns:a16="http://schemas.microsoft.com/office/drawing/2014/main" id="{00000000-0008-0000-0000-000079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70" name="Text Box 33">
          <a:extLst>
            <a:ext uri="{FF2B5EF4-FFF2-40B4-BE49-F238E27FC236}">
              <a16:creationId xmlns:a16="http://schemas.microsoft.com/office/drawing/2014/main" id="{00000000-0008-0000-0000-00007A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71" name="Text Box 34">
          <a:extLst>
            <a:ext uri="{FF2B5EF4-FFF2-40B4-BE49-F238E27FC236}">
              <a16:creationId xmlns:a16="http://schemas.microsoft.com/office/drawing/2014/main" id="{00000000-0008-0000-0000-00007B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72" name="Text Box 35">
          <a:extLst>
            <a:ext uri="{FF2B5EF4-FFF2-40B4-BE49-F238E27FC236}">
              <a16:creationId xmlns:a16="http://schemas.microsoft.com/office/drawing/2014/main" id="{00000000-0008-0000-0000-00007C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73" name="Text Box 36">
          <a:extLst>
            <a:ext uri="{FF2B5EF4-FFF2-40B4-BE49-F238E27FC236}">
              <a16:creationId xmlns:a16="http://schemas.microsoft.com/office/drawing/2014/main" id="{00000000-0008-0000-0000-00007D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74" name="Text Box 37">
          <a:extLst>
            <a:ext uri="{FF2B5EF4-FFF2-40B4-BE49-F238E27FC236}">
              <a16:creationId xmlns:a16="http://schemas.microsoft.com/office/drawing/2014/main" id="{00000000-0008-0000-0000-00007E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75" name="Text Box 38">
          <a:extLst>
            <a:ext uri="{FF2B5EF4-FFF2-40B4-BE49-F238E27FC236}">
              <a16:creationId xmlns:a16="http://schemas.microsoft.com/office/drawing/2014/main" id="{00000000-0008-0000-0000-00007F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76" name="Text Box 39">
          <a:extLst>
            <a:ext uri="{FF2B5EF4-FFF2-40B4-BE49-F238E27FC236}">
              <a16:creationId xmlns:a16="http://schemas.microsoft.com/office/drawing/2014/main" id="{00000000-0008-0000-0000-000080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77" name="Text Box 40">
          <a:extLst>
            <a:ext uri="{FF2B5EF4-FFF2-40B4-BE49-F238E27FC236}">
              <a16:creationId xmlns:a16="http://schemas.microsoft.com/office/drawing/2014/main" id="{00000000-0008-0000-0000-000081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78" name="Text Box 41">
          <a:extLst>
            <a:ext uri="{FF2B5EF4-FFF2-40B4-BE49-F238E27FC236}">
              <a16:creationId xmlns:a16="http://schemas.microsoft.com/office/drawing/2014/main" id="{00000000-0008-0000-0000-000082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79" name="Text Box 42">
          <a:extLst>
            <a:ext uri="{FF2B5EF4-FFF2-40B4-BE49-F238E27FC236}">
              <a16:creationId xmlns:a16="http://schemas.microsoft.com/office/drawing/2014/main" id="{00000000-0008-0000-0000-000083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80" name="Text Box 43">
          <a:extLst>
            <a:ext uri="{FF2B5EF4-FFF2-40B4-BE49-F238E27FC236}">
              <a16:creationId xmlns:a16="http://schemas.microsoft.com/office/drawing/2014/main" id="{00000000-0008-0000-0000-000084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81" name="Text Box 44">
          <a:extLst>
            <a:ext uri="{FF2B5EF4-FFF2-40B4-BE49-F238E27FC236}">
              <a16:creationId xmlns:a16="http://schemas.microsoft.com/office/drawing/2014/main" id="{00000000-0008-0000-0000-000085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82" name="Text Box 45">
          <a:extLst>
            <a:ext uri="{FF2B5EF4-FFF2-40B4-BE49-F238E27FC236}">
              <a16:creationId xmlns:a16="http://schemas.microsoft.com/office/drawing/2014/main" id="{00000000-0008-0000-0000-000086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83" name="Text Box 46">
          <a:extLst>
            <a:ext uri="{FF2B5EF4-FFF2-40B4-BE49-F238E27FC236}">
              <a16:creationId xmlns:a16="http://schemas.microsoft.com/office/drawing/2014/main" id="{00000000-0008-0000-0000-000087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84" name="Text Box 47">
          <a:extLst>
            <a:ext uri="{FF2B5EF4-FFF2-40B4-BE49-F238E27FC236}">
              <a16:creationId xmlns:a16="http://schemas.microsoft.com/office/drawing/2014/main" id="{00000000-0008-0000-0000-000088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85" name="Text Box 48">
          <a:extLst>
            <a:ext uri="{FF2B5EF4-FFF2-40B4-BE49-F238E27FC236}">
              <a16:creationId xmlns:a16="http://schemas.microsoft.com/office/drawing/2014/main" id="{00000000-0008-0000-0000-000089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86" name="Text Box 49">
          <a:extLst>
            <a:ext uri="{FF2B5EF4-FFF2-40B4-BE49-F238E27FC236}">
              <a16:creationId xmlns:a16="http://schemas.microsoft.com/office/drawing/2014/main" id="{00000000-0008-0000-0000-00008A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87" name="Text Box 50">
          <a:extLst>
            <a:ext uri="{FF2B5EF4-FFF2-40B4-BE49-F238E27FC236}">
              <a16:creationId xmlns:a16="http://schemas.microsoft.com/office/drawing/2014/main" id="{00000000-0008-0000-0000-00008B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88" name="Text Box 51">
          <a:extLst>
            <a:ext uri="{FF2B5EF4-FFF2-40B4-BE49-F238E27FC236}">
              <a16:creationId xmlns:a16="http://schemas.microsoft.com/office/drawing/2014/main" id="{00000000-0008-0000-0000-00008C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89" name="Text Box 52">
          <a:extLst>
            <a:ext uri="{FF2B5EF4-FFF2-40B4-BE49-F238E27FC236}">
              <a16:creationId xmlns:a16="http://schemas.microsoft.com/office/drawing/2014/main" id="{00000000-0008-0000-0000-00008D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90" name="Text Box 53">
          <a:extLst>
            <a:ext uri="{FF2B5EF4-FFF2-40B4-BE49-F238E27FC236}">
              <a16:creationId xmlns:a16="http://schemas.microsoft.com/office/drawing/2014/main" id="{00000000-0008-0000-0000-00008E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91" name="Text Box 54">
          <a:extLst>
            <a:ext uri="{FF2B5EF4-FFF2-40B4-BE49-F238E27FC236}">
              <a16:creationId xmlns:a16="http://schemas.microsoft.com/office/drawing/2014/main" id="{00000000-0008-0000-0000-00008F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92" name="Text Box 55">
          <a:extLst>
            <a:ext uri="{FF2B5EF4-FFF2-40B4-BE49-F238E27FC236}">
              <a16:creationId xmlns:a16="http://schemas.microsoft.com/office/drawing/2014/main" id="{00000000-0008-0000-0000-000090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93" name="Text Box 56">
          <a:extLst>
            <a:ext uri="{FF2B5EF4-FFF2-40B4-BE49-F238E27FC236}">
              <a16:creationId xmlns:a16="http://schemas.microsoft.com/office/drawing/2014/main" id="{00000000-0008-0000-0000-000091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94" name="Text Box 57">
          <a:extLst>
            <a:ext uri="{FF2B5EF4-FFF2-40B4-BE49-F238E27FC236}">
              <a16:creationId xmlns:a16="http://schemas.microsoft.com/office/drawing/2014/main" id="{00000000-0008-0000-0000-000092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95" name="Text Box 58">
          <a:extLst>
            <a:ext uri="{FF2B5EF4-FFF2-40B4-BE49-F238E27FC236}">
              <a16:creationId xmlns:a16="http://schemas.microsoft.com/office/drawing/2014/main" id="{00000000-0008-0000-0000-000093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96" name="Text Box 59">
          <a:extLst>
            <a:ext uri="{FF2B5EF4-FFF2-40B4-BE49-F238E27FC236}">
              <a16:creationId xmlns:a16="http://schemas.microsoft.com/office/drawing/2014/main" id="{00000000-0008-0000-0000-000094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97" name="Text Box 60">
          <a:extLst>
            <a:ext uri="{FF2B5EF4-FFF2-40B4-BE49-F238E27FC236}">
              <a16:creationId xmlns:a16="http://schemas.microsoft.com/office/drawing/2014/main" id="{00000000-0008-0000-0000-000095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98" name="Text Box 61">
          <a:extLst>
            <a:ext uri="{FF2B5EF4-FFF2-40B4-BE49-F238E27FC236}">
              <a16:creationId xmlns:a16="http://schemas.microsoft.com/office/drawing/2014/main" id="{00000000-0008-0000-0000-000096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199" name="Text Box 62">
          <a:extLst>
            <a:ext uri="{FF2B5EF4-FFF2-40B4-BE49-F238E27FC236}">
              <a16:creationId xmlns:a16="http://schemas.microsoft.com/office/drawing/2014/main" id="{00000000-0008-0000-0000-000097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00" name="Text Box 63">
          <a:extLst>
            <a:ext uri="{FF2B5EF4-FFF2-40B4-BE49-F238E27FC236}">
              <a16:creationId xmlns:a16="http://schemas.microsoft.com/office/drawing/2014/main" id="{00000000-0008-0000-0000-000098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01" name="Text Box 64">
          <a:extLst>
            <a:ext uri="{FF2B5EF4-FFF2-40B4-BE49-F238E27FC236}">
              <a16:creationId xmlns:a16="http://schemas.microsoft.com/office/drawing/2014/main" id="{00000000-0008-0000-0000-000099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02" name="Text Box 65">
          <a:extLst>
            <a:ext uri="{FF2B5EF4-FFF2-40B4-BE49-F238E27FC236}">
              <a16:creationId xmlns:a16="http://schemas.microsoft.com/office/drawing/2014/main" id="{00000000-0008-0000-0000-00009A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03" name="Text Box 66">
          <a:extLst>
            <a:ext uri="{FF2B5EF4-FFF2-40B4-BE49-F238E27FC236}">
              <a16:creationId xmlns:a16="http://schemas.microsoft.com/office/drawing/2014/main" id="{00000000-0008-0000-0000-00009B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04" name="Text Box 67">
          <a:extLst>
            <a:ext uri="{FF2B5EF4-FFF2-40B4-BE49-F238E27FC236}">
              <a16:creationId xmlns:a16="http://schemas.microsoft.com/office/drawing/2014/main" id="{00000000-0008-0000-0000-00009C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05" name="Text Box 68">
          <a:extLst>
            <a:ext uri="{FF2B5EF4-FFF2-40B4-BE49-F238E27FC236}">
              <a16:creationId xmlns:a16="http://schemas.microsoft.com/office/drawing/2014/main" id="{00000000-0008-0000-0000-00009D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06" name="Text Box 69">
          <a:extLst>
            <a:ext uri="{FF2B5EF4-FFF2-40B4-BE49-F238E27FC236}">
              <a16:creationId xmlns:a16="http://schemas.microsoft.com/office/drawing/2014/main" id="{00000000-0008-0000-0000-00009E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07" name="Text Box 70">
          <a:extLst>
            <a:ext uri="{FF2B5EF4-FFF2-40B4-BE49-F238E27FC236}">
              <a16:creationId xmlns:a16="http://schemas.microsoft.com/office/drawing/2014/main" id="{00000000-0008-0000-0000-00009F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08" name="Text Box 71">
          <a:extLst>
            <a:ext uri="{FF2B5EF4-FFF2-40B4-BE49-F238E27FC236}">
              <a16:creationId xmlns:a16="http://schemas.microsoft.com/office/drawing/2014/main" id="{00000000-0008-0000-0000-0000A0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09" name="Text Box 72">
          <a:extLst>
            <a:ext uri="{FF2B5EF4-FFF2-40B4-BE49-F238E27FC236}">
              <a16:creationId xmlns:a16="http://schemas.microsoft.com/office/drawing/2014/main" id="{00000000-0008-0000-0000-0000A1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10" name="Text Box 73">
          <a:extLst>
            <a:ext uri="{FF2B5EF4-FFF2-40B4-BE49-F238E27FC236}">
              <a16:creationId xmlns:a16="http://schemas.microsoft.com/office/drawing/2014/main" id="{00000000-0008-0000-0000-0000A2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11" name="Text Box 74">
          <a:extLst>
            <a:ext uri="{FF2B5EF4-FFF2-40B4-BE49-F238E27FC236}">
              <a16:creationId xmlns:a16="http://schemas.microsoft.com/office/drawing/2014/main" id="{00000000-0008-0000-0000-0000A3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12" name="Text Box 75">
          <a:extLst>
            <a:ext uri="{FF2B5EF4-FFF2-40B4-BE49-F238E27FC236}">
              <a16:creationId xmlns:a16="http://schemas.microsoft.com/office/drawing/2014/main" id="{00000000-0008-0000-0000-0000A4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13" name="Text Box 76">
          <a:extLst>
            <a:ext uri="{FF2B5EF4-FFF2-40B4-BE49-F238E27FC236}">
              <a16:creationId xmlns:a16="http://schemas.microsoft.com/office/drawing/2014/main" id="{00000000-0008-0000-0000-0000A5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14" name="Text Box 77">
          <a:extLst>
            <a:ext uri="{FF2B5EF4-FFF2-40B4-BE49-F238E27FC236}">
              <a16:creationId xmlns:a16="http://schemas.microsoft.com/office/drawing/2014/main" id="{00000000-0008-0000-0000-0000A6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15" name="Text Box 78">
          <a:extLst>
            <a:ext uri="{FF2B5EF4-FFF2-40B4-BE49-F238E27FC236}">
              <a16:creationId xmlns:a16="http://schemas.microsoft.com/office/drawing/2014/main" id="{00000000-0008-0000-0000-0000A7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16" name="Text Box 79">
          <a:extLst>
            <a:ext uri="{FF2B5EF4-FFF2-40B4-BE49-F238E27FC236}">
              <a16:creationId xmlns:a16="http://schemas.microsoft.com/office/drawing/2014/main" id="{00000000-0008-0000-0000-0000A8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17" name="Text Box 80">
          <a:extLst>
            <a:ext uri="{FF2B5EF4-FFF2-40B4-BE49-F238E27FC236}">
              <a16:creationId xmlns:a16="http://schemas.microsoft.com/office/drawing/2014/main" id="{00000000-0008-0000-0000-0000A9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18" name="Text Box 81">
          <a:extLst>
            <a:ext uri="{FF2B5EF4-FFF2-40B4-BE49-F238E27FC236}">
              <a16:creationId xmlns:a16="http://schemas.microsoft.com/office/drawing/2014/main" id="{00000000-0008-0000-0000-0000AA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19" name="Text Box 82">
          <a:extLst>
            <a:ext uri="{FF2B5EF4-FFF2-40B4-BE49-F238E27FC236}">
              <a16:creationId xmlns:a16="http://schemas.microsoft.com/office/drawing/2014/main" id="{00000000-0008-0000-0000-0000AB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20" name="Text Box 83">
          <a:extLst>
            <a:ext uri="{FF2B5EF4-FFF2-40B4-BE49-F238E27FC236}">
              <a16:creationId xmlns:a16="http://schemas.microsoft.com/office/drawing/2014/main" id="{00000000-0008-0000-0000-0000AC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21" name="Text Box 84">
          <a:extLst>
            <a:ext uri="{FF2B5EF4-FFF2-40B4-BE49-F238E27FC236}">
              <a16:creationId xmlns:a16="http://schemas.microsoft.com/office/drawing/2014/main" id="{00000000-0008-0000-0000-0000AD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22" name="Text Box 85">
          <a:extLst>
            <a:ext uri="{FF2B5EF4-FFF2-40B4-BE49-F238E27FC236}">
              <a16:creationId xmlns:a16="http://schemas.microsoft.com/office/drawing/2014/main" id="{00000000-0008-0000-0000-0000AE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23" name="Text Box 86">
          <a:extLst>
            <a:ext uri="{FF2B5EF4-FFF2-40B4-BE49-F238E27FC236}">
              <a16:creationId xmlns:a16="http://schemas.microsoft.com/office/drawing/2014/main" id="{00000000-0008-0000-0000-0000AF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24" name="Text Box 87">
          <a:extLst>
            <a:ext uri="{FF2B5EF4-FFF2-40B4-BE49-F238E27FC236}">
              <a16:creationId xmlns:a16="http://schemas.microsoft.com/office/drawing/2014/main" id="{00000000-0008-0000-0000-0000B0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25" name="Text Box 88">
          <a:extLst>
            <a:ext uri="{FF2B5EF4-FFF2-40B4-BE49-F238E27FC236}">
              <a16:creationId xmlns:a16="http://schemas.microsoft.com/office/drawing/2014/main" id="{00000000-0008-0000-0000-0000B1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26" name="Text Box 89">
          <a:extLst>
            <a:ext uri="{FF2B5EF4-FFF2-40B4-BE49-F238E27FC236}">
              <a16:creationId xmlns:a16="http://schemas.microsoft.com/office/drawing/2014/main" id="{00000000-0008-0000-0000-0000B2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27" name="Text Box 90">
          <a:extLst>
            <a:ext uri="{FF2B5EF4-FFF2-40B4-BE49-F238E27FC236}">
              <a16:creationId xmlns:a16="http://schemas.microsoft.com/office/drawing/2014/main" id="{00000000-0008-0000-0000-0000B3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28" name="Text Box 91">
          <a:extLst>
            <a:ext uri="{FF2B5EF4-FFF2-40B4-BE49-F238E27FC236}">
              <a16:creationId xmlns:a16="http://schemas.microsoft.com/office/drawing/2014/main" id="{00000000-0008-0000-0000-0000B4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29" name="Text Box 92">
          <a:extLst>
            <a:ext uri="{FF2B5EF4-FFF2-40B4-BE49-F238E27FC236}">
              <a16:creationId xmlns:a16="http://schemas.microsoft.com/office/drawing/2014/main" id="{00000000-0008-0000-0000-0000B5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30" name="Text Box 93">
          <a:extLst>
            <a:ext uri="{FF2B5EF4-FFF2-40B4-BE49-F238E27FC236}">
              <a16:creationId xmlns:a16="http://schemas.microsoft.com/office/drawing/2014/main" id="{00000000-0008-0000-0000-0000B6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31" name="Text Box 94">
          <a:extLst>
            <a:ext uri="{FF2B5EF4-FFF2-40B4-BE49-F238E27FC236}">
              <a16:creationId xmlns:a16="http://schemas.microsoft.com/office/drawing/2014/main" id="{00000000-0008-0000-0000-0000B7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32" name="Text Box 95">
          <a:extLst>
            <a:ext uri="{FF2B5EF4-FFF2-40B4-BE49-F238E27FC236}">
              <a16:creationId xmlns:a16="http://schemas.microsoft.com/office/drawing/2014/main" id="{00000000-0008-0000-0000-0000B8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33" name="Text Box 96">
          <a:extLst>
            <a:ext uri="{FF2B5EF4-FFF2-40B4-BE49-F238E27FC236}">
              <a16:creationId xmlns:a16="http://schemas.microsoft.com/office/drawing/2014/main" id="{00000000-0008-0000-0000-0000B9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34" name="Text Box 97">
          <a:extLst>
            <a:ext uri="{FF2B5EF4-FFF2-40B4-BE49-F238E27FC236}">
              <a16:creationId xmlns:a16="http://schemas.microsoft.com/office/drawing/2014/main" id="{00000000-0008-0000-0000-0000BA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35" name="Text Box 98">
          <a:extLst>
            <a:ext uri="{FF2B5EF4-FFF2-40B4-BE49-F238E27FC236}">
              <a16:creationId xmlns:a16="http://schemas.microsoft.com/office/drawing/2014/main" id="{00000000-0008-0000-0000-0000BB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36" name="Text Box 99">
          <a:extLst>
            <a:ext uri="{FF2B5EF4-FFF2-40B4-BE49-F238E27FC236}">
              <a16:creationId xmlns:a16="http://schemas.microsoft.com/office/drawing/2014/main" id="{00000000-0008-0000-0000-0000BC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37" name="Text Box 100">
          <a:extLst>
            <a:ext uri="{FF2B5EF4-FFF2-40B4-BE49-F238E27FC236}">
              <a16:creationId xmlns:a16="http://schemas.microsoft.com/office/drawing/2014/main" id="{00000000-0008-0000-0000-0000BD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38" name="Text Box 101">
          <a:extLst>
            <a:ext uri="{FF2B5EF4-FFF2-40B4-BE49-F238E27FC236}">
              <a16:creationId xmlns:a16="http://schemas.microsoft.com/office/drawing/2014/main" id="{00000000-0008-0000-0000-0000BE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39" name="Text Box 102">
          <a:extLst>
            <a:ext uri="{FF2B5EF4-FFF2-40B4-BE49-F238E27FC236}">
              <a16:creationId xmlns:a16="http://schemas.microsoft.com/office/drawing/2014/main" id="{00000000-0008-0000-0000-0000BF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40" name="Text Box 103">
          <a:extLst>
            <a:ext uri="{FF2B5EF4-FFF2-40B4-BE49-F238E27FC236}">
              <a16:creationId xmlns:a16="http://schemas.microsoft.com/office/drawing/2014/main" id="{00000000-0008-0000-0000-0000C0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41" name="Text Box 104">
          <a:extLst>
            <a:ext uri="{FF2B5EF4-FFF2-40B4-BE49-F238E27FC236}">
              <a16:creationId xmlns:a16="http://schemas.microsoft.com/office/drawing/2014/main" id="{00000000-0008-0000-0000-0000C1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42" name="Text Box 105">
          <a:extLst>
            <a:ext uri="{FF2B5EF4-FFF2-40B4-BE49-F238E27FC236}">
              <a16:creationId xmlns:a16="http://schemas.microsoft.com/office/drawing/2014/main" id="{00000000-0008-0000-0000-0000C2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43" name="Text Box 106">
          <a:extLst>
            <a:ext uri="{FF2B5EF4-FFF2-40B4-BE49-F238E27FC236}">
              <a16:creationId xmlns:a16="http://schemas.microsoft.com/office/drawing/2014/main" id="{00000000-0008-0000-0000-0000C3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44" name="Text Box 107">
          <a:extLst>
            <a:ext uri="{FF2B5EF4-FFF2-40B4-BE49-F238E27FC236}">
              <a16:creationId xmlns:a16="http://schemas.microsoft.com/office/drawing/2014/main" id="{00000000-0008-0000-0000-0000C4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45" name="Text Box 108">
          <a:extLst>
            <a:ext uri="{FF2B5EF4-FFF2-40B4-BE49-F238E27FC236}">
              <a16:creationId xmlns:a16="http://schemas.microsoft.com/office/drawing/2014/main" id="{00000000-0008-0000-0000-0000C5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46" name="Text Box 109">
          <a:extLst>
            <a:ext uri="{FF2B5EF4-FFF2-40B4-BE49-F238E27FC236}">
              <a16:creationId xmlns:a16="http://schemas.microsoft.com/office/drawing/2014/main" id="{00000000-0008-0000-0000-0000C6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47" name="Text Box 110">
          <a:extLst>
            <a:ext uri="{FF2B5EF4-FFF2-40B4-BE49-F238E27FC236}">
              <a16:creationId xmlns:a16="http://schemas.microsoft.com/office/drawing/2014/main" id="{00000000-0008-0000-0000-0000C7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48" name="Text Box 111">
          <a:extLst>
            <a:ext uri="{FF2B5EF4-FFF2-40B4-BE49-F238E27FC236}">
              <a16:creationId xmlns:a16="http://schemas.microsoft.com/office/drawing/2014/main" id="{00000000-0008-0000-0000-0000C8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49" name="Text Box 112">
          <a:extLst>
            <a:ext uri="{FF2B5EF4-FFF2-40B4-BE49-F238E27FC236}">
              <a16:creationId xmlns:a16="http://schemas.microsoft.com/office/drawing/2014/main" id="{00000000-0008-0000-0000-0000C9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50" name="Text Box 113">
          <a:extLst>
            <a:ext uri="{FF2B5EF4-FFF2-40B4-BE49-F238E27FC236}">
              <a16:creationId xmlns:a16="http://schemas.microsoft.com/office/drawing/2014/main" id="{00000000-0008-0000-0000-0000CA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51" name="Text Box 114">
          <a:extLst>
            <a:ext uri="{FF2B5EF4-FFF2-40B4-BE49-F238E27FC236}">
              <a16:creationId xmlns:a16="http://schemas.microsoft.com/office/drawing/2014/main" id="{00000000-0008-0000-0000-0000CB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52" name="Text Box 115">
          <a:extLst>
            <a:ext uri="{FF2B5EF4-FFF2-40B4-BE49-F238E27FC236}">
              <a16:creationId xmlns:a16="http://schemas.microsoft.com/office/drawing/2014/main" id="{00000000-0008-0000-0000-0000CC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53" name="Text Box 116">
          <a:extLst>
            <a:ext uri="{FF2B5EF4-FFF2-40B4-BE49-F238E27FC236}">
              <a16:creationId xmlns:a16="http://schemas.microsoft.com/office/drawing/2014/main" id="{00000000-0008-0000-0000-0000CD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54" name="Text Box 117">
          <a:extLst>
            <a:ext uri="{FF2B5EF4-FFF2-40B4-BE49-F238E27FC236}">
              <a16:creationId xmlns:a16="http://schemas.microsoft.com/office/drawing/2014/main" id="{00000000-0008-0000-0000-0000CE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55" name="Text Box 118">
          <a:extLst>
            <a:ext uri="{FF2B5EF4-FFF2-40B4-BE49-F238E27FC236}">
              <a16:creationId xmlns:a16="http://schemas.microsoft.com/office/drawing/2014/main" id="{00000000-0008-0000-0000-0000CF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56" name="Text Box 119">
          <a:extLst>
            <a:ext uri="{FF2B5EF4-FFF2-40B4-BE49-F238E27FC236}">
              <a16:creationId xmlns:a16="http://schemas.microsoft.com/office/drawing/2014/main" id="{00000000-0008-0000-0000-0000D0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57" name="Text Box 120">
          <a:extLst>
            <a:ext uri="{FF2B5EF4-FFF2-40B4-BE49-F238E27FC236}">
              <a16:creationId xmlns:a16="http://schemas.microsoft.com/office/drawing/2014/main" id="{00000000-0008-0000-0000-0000D1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58" name="Text Box 121">
          <a:extLst>
            <a:ext uri="{FF2B5EF4-FFF2-40B4-BE49-F238E27FC236}">
              <a16:creationId xmlns:a16="http://schemas.microsoft.com/office/drawing/2014/main" id="{00000000-0008-0000-0000-0000D2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59" name="Text Box 122">
          <a:extLst>
            <a:ext uri="{FF2B5EF4-FFF2-40B4-BE49-F238E27FC236}">
              <a16:creationId xmlns:a16="http://schemas.microsoft.com/office/drawing/2014/main" id="{00000000-0008-0000-0000-0000D3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60" name="Text Box 123">
          <a:extLst>
            <a:ext uri="{FF2B5EF4-FFF2-40B4-BE49-F238E27FC236}">
              <a16:creationId xmlns:a16="http://schemas.microsoft.com/office/drawing/2014/main" id="{00000000-0008-0000-0000-0000D4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61" name="Text Box 124">
          <a:extLst>
            <a:ext uri="{FF2B5EF4-FFF2-40B4-BE49-F238E27FC236}">
              <a16:creationId xmlns:a16="http://schemas.microsoft.com/office/drawing/2014/main" id="{00000000-0008-0000-0000-0000D5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62" name="Text Box 125">
          <a:extLst>
            <a:ext uri="{FF2B5EF4-FFF2-40B4-BE49-F238E27FC236}">
              <a16:creationId xmlns:a16="http://schemas.microsoft.com/office/drawing/2014/main" id="{00000000-0008-0000-0000-0000D6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63" name="Text Box 126">
          <a:extLst>
            <a:ext uri="{FF2B5EF4-FFF2-40B4-BE49-F238E27FC236}">
              <a16:creationId xmlns:a16="http://schemas.microsoft.com/office/drawing/2014/main" id="{00000000-0008-0000-0000-0000D7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64" name="Text Box 127">
          <a:extLst>
            <a:ext uri="{FF2B5EF4-FFF2-40B4-BE49-F238E27FC236}">
              <a16:creationId xmlns:a16="http://schemas.microsoft.com/office/drawing/2014/main" id="{00000000-0008-0000-0000-0000D8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65" name="Text Box 128">
          <a:extLst>
            <a:ext uri="{FF2B5EF4-FFF2-40B4-BE49-F238E27FC236}">
              <a16:creationId xmlns:a16="http://schemas.microsoft.com/office/drawing/2014/main" id="{00000000-0008-0000-0000-0000D9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66" name="Text Box 129">
          <a:extLst>
            <a:ext uri="{FF2B5EF4-FFF2-40B4-BE49-F238E27FC236}">
              <a16:creationId xmlns:a16="http://schemas.microsoft.com/office/drawing/2014/main" id="{00000000-0008-0000-0000-0000DA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67" name="Text Box 130">
          <a:extLst>
            <a:ext uri="{FF2B5EF4-FFF2-40B4-BE49-F238E27FC236}">
              <a16:creationId xmlns:a16="http://schemas.microsoft.com/office/drawing/2014/main" id="{00000000-0008-0000-0000-0000DB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68" name="Text Box 131">
          <a:extLst>
            <a:ext uri="{FF2B5EF4-FFF2-40B4-BE49-F238E27FC236}">
              <a16:creationId xmlns:a16="http://schemas.microsoft.com/office/drawing/2014/main" id="{00000000-0008-0000-0000-0000DC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69" name="Text Box 132">
          <a:extLst>
            <a:ext uri="{FF2B5EF4-FFF2-40B4-BE49-F238E27FC236}">
              <a16:creationId xmlns:a16="http://schemas.microsoft.com/office/drawing/2014/main" id="{00000000-0008-0000-0000-0000DD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70" name="Text Box 133">
          <a:extLst>
            <a:ext uri="{FF2B5EF4-FFF2-40B4-BE49-F238E27FC236}">
              <a16:creationId xmlns:a16="http://schemas.microsoft.com/office/drawing/2014/main" id="{00000000-0008-0000-0000-0000DE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71" name="Text Box 134">
          <a:extLst>
            <a:ext uri="{FF2B5EF4-FFF2-40B4-BE49-F238E27FC236}">
              <a16:creationId xmlns:a16="http://schemas.microsoft.com/office/drawing/2014/main" id="{00000000-0008-0000-0000-0000DF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72" name="Text Box 135">
          <a:extLst>
            <a:ext uri="{FF2B5EF4-FFF2-40B4-BE49-F238E27FC236}">
              <a16:creationId xmlns:a16="http://schemas.microsoft.com/office/drawing/2014/main" id="{00000000-0008-0000-0000-0000E0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73" name="Text Box 136">
          <a:extLst>
            <a:ext uri="{FF2B5EF4-FFF2-40B4-BE49-F238E27FC236}">
              <a16:creationId xmlns:a16="http://schemas.microsoft.com/office/drawing/2014/main" id="{00000000-0008-0000-0000-0000E1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74" name="Text Box 137">
          <a:extLst>
            <a:ext uri="{FF2B5EF4-FFF2-40B4-BE49-F238E27FC236}">
              <a16:creationId xmlns:a16="http://schemas.microsoft.com/office/drawing/2014/main" id="{00000000-0008-0000-0000-0000E2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75" name="Text Box 138">
          <a:extLst>
            <a:ext uri="{FF2B5EF4-FFF2-40B4-BE49-F238E27FC236}">
              <a16:creationId xmlns:a16="http://schemas.microsoft.com/office/drawing/2014/main" id="{00000000-0008-0000-0000-0000E3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76" name="Text Box 139">
          <a:extLst>
            <a:ext uri="{FF2B5EF4-FFF2-40B4-BE49-F238E27FC236}">
              <a16:creationId xmlns:a16="http://schemas.microsoft.com/office/drawing/2014/main" id="{00000000-0008-0000-0000-0000E4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77" name="Text Box 140">
          <a:extLst>
            <a:ext uri="{FF2B5EF4-FFF2-40B4-BE49-F238E27FC236}">
              <a16:creationId xmlns:a16="http://schemas.microsoft.com/office/drawing/2014/main" id="{00000000-0008-0000-0000-0000E5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78" name="Text Box 141">
          <a:extLst>
            <a:ext uri="{FF2B5EF4-FFF2-40B4-BE49-F238E27FC236}">
              <a16:creationId xmlns:a16="http://schemas.microsoft.com/office/drawing/2014/main" id="{00000000-0008-0000-0000-0000E6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79" name="Text Box 142">
          <a:extLst>
            <a:ext uri="{FF2B5EF4-FFF2-40B4-BE49-F238E27FC236}">
              <a16:creationId xmlns:a16="http://schemas.microsoft.com/office/drawing/2014/main" id="{00000000-0008-0000-0000-0000E7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80" name="Text Box 143">
          <a:extLst>
            <a:ext uri="{FF2B5EF4-FFF2-40B4-BE49-F238E27FC236}">
              <a16:creationId xmlns:a16="http://schemas.microsoft.com/office/drawing/2014/main" id="{00000000-0008-0000-0000-0000E8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81" name="Text Box 144">
          <a:extLst>
            <a:ext uri="{FF2B5EF4-FFF2-40B4-BE49-F238E27FC236}">
              <a16:creationId xmlns:a16="http://schemas.microsoft.com/office/drawing/2014/main" id="{00000000-0008-0000-0000-0000E9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82" name="Text Box 145">
          <a:extLst>
            <a:ext uri="{FF2B5EF4-FFF2-40B4-BE49-F238E27FC236}">
              <a16:creationId xmlns:a16="http://schemas.microsoft.com/office/drawing/2014/main" id="{00000000-0008-0000-0000-0000EA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83" name="Text Box 146">
          <a:extLst>
            <a:ext uri="{FF2B5EF4-FFF2-40B4-BE49-F238E27FC236}">
              <a16:creationId xmlns:a16="http://schemas.microsoft.com/office/drawing/2014/main" id="{00000000-0008-0000-0000-0000EB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84" name="Text Box 147">
          <a:extLst>
            <a:ext uri="{FF2B5EF4-FFF2-40B4-BE49-F238E27FC236}">
              <a16:creationId xmlns:a16="http://schemas.microsoft.com/office/drawing/2014/main" id="{00000000-0008-0000-0000-0000EC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85" name="Text Box 148">
          <a:extLst>
            <a:ext uri="{FF2B5EF4-FFF2-40B4-BE49-F238E27FC236}">
              <a16:creationId xmlns:a16="http://schemas.microsoft.com/office/drawing/2014/main" id="{00000000-0008-0000-0000-0000ED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86" name="Text Box 149">
          <a:extLst>
            <a:ext uri="{FF2B5EF4-FFF2-40B4-BE49-F238E27FC236}">
              <a16:creationId xmlns:a16="http://schemas.microsoft.com/office/drawing/2014/main" id="{00000000-0008-0000-0000-0000EE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87" name="Text Box 150">
          <a:extLst>
            <a:ext uri="{FF2B5EF4-FFF2-40B4-BE49-F238E27FC236}">
              <a16:creationId xmlns:a16="http://schemas.microsoft.com/office/drawing/2014/main" id="{00000000-0008-0000-0000-0000EF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88" name="Text Box 151">
          <a:extLst>
            <a:ext uri="{FF2B5EF4-FFF2-40B4-BE49-F238E27FC236}">
              <a16:creationId xmlns:a16="http://schemas.microsoft.com/office/drawing/2014/main" id="{00000000-0008-0000-0000-0000F0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89" name="Text Box 152">
          <a:extLst>
            <a:ext uri="{FF2B5EF4-FFF2-40B4-BE49-F238E27FC236}">
              <a16:creationId xmlns:a16="http://schemas.microsoft.com/office/drawing/2014/main" id="{00000000-0008-0000-0000-0000F1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90" name="Text Box 153">
          <a:extLst>
            <a:ext uri="{FF2B5EF4-FFF2-40B4-BE49-F238E27FC236}">
              <a16:creationId xmlns:a16="http://schemas.microsoft.com/office/drawing/2014/main" id="{00000000-0008-0000-0000-0000F2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91" name="Text Box 154">
          <a:extLst>
            <a:ext uri="{FF2B5EF4-FFF2-40B4-BE49-F238E27FC236}">
              <a16:creationId xmlns:a16="http://schemas.microsoft.com/office/drawing/2014/main" id="{00000000-0008-0000-0000-0000F3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92" name="Text Box 155">
          <a:extLst>
            <a:ext uri="{FF2B5EF4-FFF2-40B4-BE49-F238E27FC236}">
              <a16:creationId xmlns:a16="http://schemas.microsoft.com/office/drawing/2014/main" id="{00000000-0008-0000-0000-0000F4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93" name="Text Box 156">
          <a:extLst>
            <a:ext uri="{FF2B5EF4-FFF2-40B4-BE49-F238E27FC236}">
              <a16:creationId xmlns:a16="http://schemas.microsoft.com/office/drawing/2014/main" id="{00000000-0008-0000-0000-0000F5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94" name="Text Box 157">
          <a:extLst>
            <a:ext uri="{FF2B5EF4-FFF2-40B4-BE49-F238E27FC236}">
              <a16:creationId xmlns:a16="http://schemas.microsoft.com/office/drawing/2014/main" id="{00000000-0008-0000-0000-0000F6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95" name="Text Box 158">
          <a:extLst>
            <a:ext uri="{FF2B5EF4-FFF2-40B4-BE49-F238E27FC236}">
              <a16:creationId xmlns:a16="http://schemas.microsoft.com/office/drawing/2014/main" id="{00000000-0008-0000-0000-0000F7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96" name="Text Box 159">
          <a:extLst>
            <a:ext uri="{FF2B5EF4-FFF2-40B4-BE49-F238E27FC236}">
              <a16:creationId xmlns:a16="http://schemas.microsoft.com/office/drawing/2014/main" id="{00000000-0008-0000-0000-0000F8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97" name="Text Box 160">
          <a:extLst>
            <a:ext uri="{FF2B5EF4-FFF2-40B4-BE49-F238E27FC236}">
              <a16:creationId xmlns:a16="http://schemas.microsoft.com/office/drawing/2014/main" id="{00000000-0008-0000-0000-0000F9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98" name="Text Box 161">
          <a:extLst>
            <a:ext uri="{FF2B5EF4-FFF2-40B4-BE49-F238E27FC236}">
              <a16:creationId xmlns:a16="http://schemas.microsoft.com/office/drawing/2014/main" id="{00000000-0008-0000-0000-0000FA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299" name="Text Box 162">
          <a:extLst>
            <a:ext uri="{FF2B5EF4-FFF2-40B4-BE49-F238E27FC236}">
              <a16:creationId xmlns:a16="http://schemas.microsoft.com/office/drawing/2014/main" id="{00000000-0008-0000-0000-0000FB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00" name="Text Box 163">
          <a:extLst>
            <a:ext uri="{FF2B5EF4-FFF2-40B4-BE49-F238E27FC236}">
              <a16:creationId xmlns:a16="http://schemas.microsoft.com/office/drawing/2014/main" id="{00000000-0008-0000-0000-0000FC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01" name="Text Box 164">
          <a:extLst>
            <a:ext uri="{FF2B5EF4-FFF2-40B4-BE49-F238E27FC236}">
              <a16:creationId xmlns:a16="http://schemas.microsoft.com/office/drawing/2014/main" id="{00000000-0008-0000-0000-0000FD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02" name="Text Box 165">
          <a:extLst>
            <a:ext uri="{FF2B5EF4-FFF2-40B4-BE49-F238E27FC236}">
              <a16:creationId xmlns:a16="http://schemas.microsoft.com/office/drawing/2014/main" id="{00000000-0008-0000-0000-0000FE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03" name="Text Box 166">
          <a:extLst>
            <a:ext uri="{FF2B5EF4-FFF2-40B4-BE49-F238E27FC236}">
              <a16:creationId xmlns:a16="http://schemas.microsoft.com/office/drawing/2014/main" id="{00000000-0008-0000-0000-0000FF08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04" name="Text Box 167">
          <a:extLst>
            <a:ext uri="{FF2B5EF4-FFF2-40B4-BE49-F238E27FC236}">
              <a16:creationId xmlns:a16="http://schemas.microsoft.com/office/drawing/2014/main" id="{00000000-0008-0000-0000-000000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05" name="Text Box 168">
          <a:extLst>
            <a:ext uri="{FF2B5EF4-FFF2-40B4-BE49-F238E27FC236}">
              <a16:creationId xmlns:a16="http://schemas.microsoft.com/office/drawing/2014/main" id="{00000000-0008-0000-0000-000001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06" name="Text Box 169">
          <a:extLst>
            <a:ext uri="{FF2B5EF4-FFF2-40B4-BE49-F238E27FC236}">
              <a16:creationId xmlns:a16="http://schemas.microsoft.com/office/drawing/2014/main" id="{00000000-0008-0000-0000-000002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07" name="Text Box 170">
          <a:extLst>
            <a:ext uri="{FF2B5EF4-FFF2-40B4-BE49-F238E27FC236}">
              <a16:creationId xmlns:a16="http://schemas.microsoft.com/office/drawing/2014/main" id="{00000000-0008-0000-0000-000003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08" name="Text Box 171">
          <a:extLst>
            <a:ext uri="{FF2B5EF4-FFF2-40B4-BE49-F238E27FC236}">
              <a16:creationId xmlns:a16="http://schemas.microsoft.com/office/drawing/2014/main" id="{00000000-0008-0000-0000-000004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09" name="Text Box 172">
          <a:extLst>
            <a:ext uri="{FF2B5EF4-FFF2-40B4-BE49-F238E27FC236}">
              <a16:creationId xmlns:a16="http://schemas.microsoft.com/office/drawing/2014/main" id="{00000000-0008-0000-0000-000005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10" name="Text Box 173">
          <a:extLst>
            <a:ext uri="{FF2B5EF4-FFF2-40B4-BE49-F238E27FC236}">
              <a16:creationId xmlns:a16="http://schemas.microsoft.com/office/drawing/2014/main" id="{00000000-0008-0000-0000-000006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11" name="Text Box 174">
          <a:extLst>
            <a:ext uri="{FF2B5EF4-FFF2-40B4-BE49-F238E27FC236}">
              <a16:creationId xmlns:a16="http://schemas.microsoft.com/office/drawing/2014/main" id="{00000000-0008-0000-0000-000007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12" name="Text Box 175">
          <a:extLst>
            <a:ext uri="{FF2B5EF4-FFF2-40B4-BE49-F238E27FC236}">
              <a16:creationId xmlns:a16="http://schemas.microsoft.com/office/drawing/2014/main" id="{00000000-0008-0000-0000-000008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13" name="Text Box 176">
          <a:extLst>
            <a:ext uri="{FF2B5EF4-FFF2-40B4-BE49-F238E27FC236}">
              <a16:creationId xmlns:a16="http://schemas.microsoft.com/office/drawing/2014/main" id="{00000000-0008-0000-0000-000009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14" name="Text Box 177">
          <a:extLst>
            <a:ext uri="{FF2B5EF4-FFF2-40B4-BE49-F238E27FC236}">
              <a16:creationId xmlns:a16="http://schemas.microsoft.com/office/drawing/2014/main" id="{00000000-0008-0000-0000-00000A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15" name="Text Box 178">
          <a:extLst>
            <a:ext uri="{FF2B5EF4-FFF2-40B4-BE49-F238E27FC236}">
              <a16:creationId xmlns:a16="http://schemas.microsoft.com/office/drawing/2014/main" id="{00000000-0008-0000-0000-00000B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16" name="Text Box 179">
          <a:extLst>
            <a:ext uri="{FF2B5EF4-FFF2-40B4-BE49-F238E27FC236}">
              <a16:creationId xmlns:a16="http://schemas.microsoft.com/office/drawing/2014/main" id="{00000000-0008-0000-0000-00000C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17" name="Text Box 180">
          <a:extLst>
            <a:ext uri="{FF2B5EF4-FFF2-40B4-BE49-F238E27FC236}">
              <a16:creationId xmlns:a16="http://schemas.microsoft.com/office/drawing/2014/main" id="{00000000-0008-0000-0000-00000D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18" name="Text Box 181">
          <a:extLst>
            <a:ext uri="{FF2B5EF4-FFF2-40B4-BE49-F238E27FC236}">
              <a16:creationId xmlns:a16="http://schemas.microsoft.com/office/drawing/2014/main" id="{00000000-0008-0000-0000-00000E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19" name="Text Box 182">
          <a:extLst>
            <a:ext uri="{FF2B5EF4-FFF2-40B4-BE49-F238E27FC236}">
              <a16:creationId xmlns:a16="http://schemas.microsoft.com/office/drawing/2014/main" id="{00000000-0008-0000-0000-00000F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20" name="Text Box 183">
          <a:extLst>
            <a:ext uri="{FF2B5EF4-FFF2-40B4-BE49-F238E27FC236}">
              <a16:creationId xmlns:a16="http://schemas.microsoft.com/office/drawing/2014/main" id="{00000000-0008-0000-0000-000010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21" name="Text Box 184">
          <a:extLst>
            <a:ext uri="{FF2B5EF4-FFF2-40B4-BE49-F238E27FC236}">
              <a16:creationId xmlns:a16="http://schemas.microsoft.com/office/drawing/2014/main" id="{00000000-0008-0000-0000-000011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22" name="Text Box 185">
          <a:extLst>
            <a:ext uri="{FF2B5EF4-FFF2-40B4-BE49-F238E27FC236}">
              <a16:creationId xmlns:a16="http://schemas.microsoft.com/office/drawing/2014/main" id="{00000000-0008-0000-0000-000012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23" name="Text Box 186">
          <a:extLst>
            <a:ext uri="{FF2B5EF4-FFF2-40B4-BE49-F238E27FC236}">
              <a16:creationId xmlns:a16="http://schemas.microsoft.com/office/drawing/2014/main" id="{00000000-0008-0000-0000-000013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24" name="Text Box 187">
          <a:extLst>
            <a:ext uri="{FF2B5EF4-FFF2-40B4-BE49-F238E27FC236}">
              <a16:creationId xmlns:a16="http://schemas.microsoft.com/office/drawing/2014/main" id="{00000000-0008-0000-0000-000014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25" name="Text Box 188">
          <a:extLst>
            <a:ext uri="{FF2B5EF4-FFF2-40B4-BE49-F238E27FC236}">
              <a16:creationId xmlns:a16="http://schemas.microsoft.com/office/drawing/2014/main" id="{00000000-0008-0000-0000-000015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26" name="Text Box 189">
          <a:extLst>
            <a:ext uri="{FF2B5EF4-FFF2-40B4-BE49-F238E27FC236}">
              <a16:creationId xmlns:a16="http://schemas.microsoft.com/office/drawing/2014/main" id="{00000000-0008-0000-0000-000016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27" name="Text Box 190">
          <a:extLst>
            <a:ext uri="{FF2B5EF4-FFF2-40B4-BE49-F238E27FC236}">
              <a16:creationId xmlns:a16="http://schemas.microsoft.com/office/drawing/2014/main" id="{00000000-0008-0000-0000-000017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28" name="Text Box 191">
          <a:extLst>
            <a:ext uri="{FF2B5EF4-FFF2-40B4-BE49-F238E27FC236}">
              <a16:creationId xmlns:a16="http://schemas.microsoft.com/office/drawing/2014/main" id="{00000000-0008-0000-0000-000018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90361</xdr:colOff>
      <xdr:row>114</xdr:row>
      <xdr:rowOff>0</xdr:rowOff>
    </xdr:from>
    <xdr:ext cx="104397" cy="4315"/>
    <xdr:sp macro="" textlink="">
      <xdr:nvSpPr>
        <xdr:cNvPr id="2329" name="Text Box 1">
          <a:extLst>
            <a:ext uri="{FF2B5EF4-FFF2-40B4-BE49-F238E27FC236}">
              <a16:creationId xmlns:a16="http://schemas.microsoft.com/office/drawing/2014/main" id="{00000000-0008-0000-0000-000019090000}"/>
            </a:ext>
          </a:extLst>
        </xdr:cNvPr>
        <xdr:cNvSpPr/>
      </xdr:nvSpPr>
      <xdr:spPr>
        <a:xfrm>
          <a:off x="442786"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58677</xdr:colOff>
      <xdr:row>114</xdr:row>
      <xdr:rowOff>0</xdr:rowOff>
    </xdr:from>
    <xdr:ext cx="104397" cy="4315"/>
    <xdr:sp macro="" textlink="">
      <xdr:nvSpPr>
        <xdr:cNvPr id="2330" name="Text Box 2">
          <a:extLst>
            <a:ext uri="{FF2B5EF4-FFF2-40B4-BE49-F238E27FC236}">
              <a16:creationId xmlns:a16="http://schemas.microsoft.com/office/drawing/2014/main" id="{00000000-0008-0000-0000-00001A090000}"/>
            </a:ext>
          </a:extLst>
        </xdr:cNvPr>
        <xdr:cNvSpPr/>
      </xdr:nvSpPr>
      <xdr:spPr>
        <a:xfrm>
          <a:off x="411102"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31" name="Text Box 3">
          <a:extLst>
            <a:ext uri="{FF2B5EF4-FFF2-40B4-BE49-F238E27FC236}">
              <a16:creationId xmlns:a16="http://schemas.microsoft.com/office/drawing/2014/main" id="{00000000-0008-0000-0000-00001B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32" name="Text Box 4">
          <a:extLst>
            <a:ext uri="{FF2B5EF4-FFF2-40B4-BE49-F238E27FC236}">
              <a16:creationId xmlns:a16="http://schemas.microsoft.com/office/drawing/2014/main" id="{00000000-0008-0000-0000-00001C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33" name="Text Box 5">
          <a:extLst>
            <a:ext uri="{FF2B5EF4-FFF2-40B4-BE49-F238E27FC236}">
              <a16:creationId xmlns:a16="http://schemas.microsoft.com/office/drawing/2014/main" id="{00000000-0008-0000-0000-00001D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34" name="Text Box 6">
          <a:extLst>
            <a:ext uri="{FF2B5EF4-FFF2-40B4-BE49-F238E27FC236}">
              <a16:creationId xmlns:a16="http://schemas.microsoft.com/office/drawing/2014/main" id="{00000000-0008-0000-0000-00001E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35" name="Text Box 7">
          <a:extLst>
            <a:ext uri="{FF2B5EF4-FFF2-40B4-BE49-F238E27FC236}">
              <a16:creationId xmlns:a16="http://schemas.microsoft.com/office/drawing/2014/main" id="{00000000-0008-0000-0000-00001F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36" name="Text Box 8">
          <a:extLst>
            <a:ext uri="{FF2B5EF4-FFF2-40B4-BE49-F238E27FC236}">
              <a16:creationId xmlns:a16="http://schemas.microsoft.com/office/drawing/2014/main" id="{00000000-0008-0000-0000-000020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37" name="Text Box 9">
          <a:extLst>
            <a:ext uri="{FF2B5EF4-FFF2-40B4-BE49-F238E27FC236}">
              <a16:creationId xmlns:a16="http://schemas.microsoft.com/office/drawing/2014/main" id="{00000000-0008-0000-0000-000021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38" name="Text Box 10">
          <a:extLst>
            <a:ext uri="{FF2B5EF4-FFF2-40B4-BE49-F238E27FC236}">
              <a16:creationId xmlns:a16="http://schemas.microsoft.com/office/drawing/2014/main" id="{00000000-0008-0000-0000-000022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39" name="Text Box 11">
          <a:extLst>
            <a:ext uri="{FF2B5EF4-FFF2-40B4-BE49-F238E27FC236}">
              <a16:creationId xmlns:a16="http://schemas.microsoft.com/office/drawing/2014/main" id="{00000000-0008-0000-0000-000023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40" name="Text Box 12">
          <a:extLst>
            <a:ext uri="{FF2B5EF4-FFF2-40B4-BE49-F238E27FC236}">
              <a16:creationId xmlns:a16="http://schemas.microsoft.com/office/drawing/2014/main" id="{00000000-0008-0000-0000-000024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41" name="Text Box 13">
          <a:extLst>
            <a:ext uri="{FF2B5EF4-FFF2-40B4-BE49-F238E27FC236}">
              <a16:creationId xmlns:a16="http://schemas.microsoft.com/office/drawing/2014/main" id="{00000000-0008-0000-0000-000025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42" name="Text Box 14">
          <a:extLst>
            <a:ext uri="{FF2B5EF4-FFF2-40B4-BE49-F238E27FC236}">
              <a16:creationId xmlns:a16="http://schemas.microsoft.com/office/drawing/2014/main" id="{00000000-0008-0000-0000-000026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43" name="Text Box 15">
          <a:extLst>
            <a:ext uri="{FF2B5EF4-FFF2-40B4-BE49-F238E27FC236}">
              <a16:creationId xmlns:a16="http://schemas.microsoft.com/office/drawing/2014/main" id="{00000000-0008-0000-0000-000027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44" name="Text Box 16">
          <a:extLst>
            <a:ext uri="{FF2B5EF4-FFF2-40B4-BE49-F238E27FC236}">
              <a16:creationId xmlns:a16="http://schemas.microsoft.com/office/drawing/2014/main" id="{00000000-0008-0000-0000-000028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45" name="Text Box 17">
          <a:extLst>
            <a:ext uri="{FF2B5EF4-FFF2-40B4-BE49-F238E27FC236}">
              <a16:creationId xmlns:a16="http://schemas.microsoft.com/office/drawing/2014/main" id="{00000000-0008-0000-0000-000029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46" name="Text Box 18">
          <a:extLst>
            <a:ext uri="{FF2B5EF4-FFF2-40B4-BE49-F238E27FC236}">
              <a16:creationId xmlns:a16="http://schemas.microsoft.com/office/drawing/2014/main" id="{00000000-0008-0000-0000-00002A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47" name="Text Box 19">
          <a:extLst>
            <a:ext uri="{FF2B5EF4-FFF2-40B4-BE49-F238E27FC236}">
              <a16:creationId xmlns:a16="http://schemas.microsoft.com/office/drawing/2014/main" id="{00000000-0008-0000-0000-00002B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48" name="Text Box 20">
          <a:extLst>
            <a:ext uri="{FF2B5EF4-FFF2-40B4-BE49-F238E27FC236}">
              <a16:creationId xmlns:a16="http://schemas.microsoft.com/office/drawing/2014/main" id="{00000000-0008-0000-0000-00002C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49" name="Text Box 21">
          <a:extLst>
            <a:ext uri="{FF2B5EF4-FFF2-40B4-BE49-F238E27FC236}">
              <a16:creationId xmlns:a16="http://schemas.microsoft.com/office/drawing/2014/main" id="{00000000-0008-0000-0000-00002D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50" name="Text Box 22">
          <a:extLst>
            <a:ext uri="{FF2B5EF4-FFF2-40B4-BE49-F238E27FC236}">
              <a16:creationId xmlns:a16="http://schemas.microsoft.com/office/drawing/2014/main" id="{00000000-0008-0000-0000-00002E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51" name="Text Box 23">
          <a:extLst>
            <a:ext uri="{FF2B5EF4-FFF2-40B4-BE49-F238E27FC236}">
              <a16:creationId xmlns:a16="http://schemas.microsoft.com/office/drawing/2014/main" id="{00000000-0008-0000-0000-00002F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52" name="Text Box 24">
          <a:extLst>
            <a:ext uri="{FF2B5EF4-FFF2-40B4-BE49-F238E27FC236}">
              <a16:creationId xmlns:a16="http://schemas.microsoft.com/office/drawing/2014/main" id="{00000000-0008-0000-0000-000030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53" name="Text Box 25">
          <a:extLst>
            <a:ext uri="{FF2B5EF4-FFF2-40B4-BE49-F238E27FC236}">
              <a16:creationId xmlns:a16="http://schemas.microsoft.com/office/drawing/2014/main" id="{00000000-0008-0000-0000-000031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54" name="Text Box 26">
          <a:extLst>
            <a:ext uri="{FF2B5EF4-FFF2-40B4-BE49-F238E27FC236}">
              <a16:creationId xmlns:a16="http://schemas.microsoft.com/office/drawing/2014/main" id="{00000000-0008-0000-0000-000032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55" name="Text Box 27">
          <a:extLst>
            <a:ext uri="{FF2B5EF4-FFF2-40B4-BE49-F238E27FC236}">
              <a16:creationId xmlns:a16="http://schemas.microsoft.com/office/drawing/2014/main" id="{00000000-0008-0000-0000-000033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56" name="Text Box 28">
          <a:extLst>
            <a:ext uri="{FF2B5EF4-FFF2-40B4-BE49-F238E27FC236}">
              <a16:creationId xmlns:a16="http://schemas.microsoft.com/office/drawing/2014/main" id="{00000000-0008-0000-0000-000034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57" name="Text Box 29">
          <a:extLst>
            <a:ext uri="{FF2B5EF4-FFF2-40B4-BE49-F238E27FC236}">
              <a16:creationId xmlns:a16="http://schemas.microsoft.com/office/drawing/2014/main" id="{00000000-0008-0000-0000-000035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58" name="Text Box 30">
          <a:extLst>
            <a:ext uri="{FF2B5EF4-FFF2-40B4-BE49-F238E27FC236}">
              <a16:creationId xmlns:a16="http://schemas.microsoft.com/office/drawing/2014/main" id="{00000000-0008-0000-0000-000036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59" name="Text Box 31">
          <a:extLst>
            <a:ext uri="{FF2B5EF4-FFF2-40B4-BE49-F238E27FC236}">
              <a16:creationId xmlns:a16="http://schemas.microsoft.com/office/drawing/2014/main" id="{00000000-0008-0000-0000-000037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60" name="Text Box 32">
          <a:extLst>
            <a:ext uri="{FF2B5EF4-FFF2-40B4-BE49-F238E27FC236}">
              <a16:creationId xmlns:a16="http://schemas.microsoft.com/office/drawing/2014/main" id="{00000000-0008-0000-0000-000038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61" name="Text Box 33">
          <a:extLst>
            <a:ext uri="{FF2B5EF4-FFF2-40B4-BE49-F238E27FC236}">
              <a16:creationId xmlns:a16="http://schemas.microsoft.com/office/drawing/2014/main" id="{00000000-0008-0000-0000-000039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62" name="Text Box 34">
          <a:extLst>
            <a:ext uri="{FF2B5EF4-FFF2-40B4-BE49-F238E27FC236}">
              <a16:creationId xmlns:a16="http://schemas.microsoft.com/office/drawing/2014/main" id="{00000000-0008-0000-0000-00003A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63" name="Text Box 35">
          <a:extLst>
            <a:ext uri="{FF2B5EF4-FFF2-40B4-BE49-F238E27FC236}">
              <a16:creationId xmlns:a16="http://schemas.microsoft.com/office/drawing/2014/main" id="{00000000-0008-0000-0000-00003B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64" name="Text Box 36">
          <a:extLst>
            <a:ext uri="{FF2B5EF4-FFF2-40B4-BE49-F238E27FC236}">
              <a16:creationId xmlns:a16="http://schemas.microsoft.com/office/drawing/2014/main" id="{00000000-0008-0000-0000-00003C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65" name="Text Box 37">
          <a:extLst>
            <a:ext uri="{FF2B5EF4-FFF2-40B4-BE49-F238E27FC236}">
              <a16:creationId xmlns:a16="http://schemas.microsoft.com/office/drawing/2014/main" id="{00000000-0008-0000-0000-00003D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66" name="Text Box 38">
          <a:extLst>
            <a:ext uri="{FF2B5EF4-FFF2-40B4-BE49-F238E27FC236}">
              <a16:creationId xmlns:a16="http://schemas.microsoft.com/office/drawing/2014/main" id="{00000000-0008-0000-0000-00003E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67" name="Text Box 39">
          <a:extLst>
            <a:ext uri="{FF2B5EF4-FFF2-40B4-BE49-F238E27FC236}">
              <a16:creationId xmlns:a16="http://schemas.microsoft.com/office/drawing/2014/main" id="{00000000-0008-0000-0000-00003F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68" name="Text Box 40">
          <a:extLst>
            <a:ext uri="{FF2B5EF4-FFF2-40B4-BE49-F238E27FC236}">
              <a16:creationId xmlns:a16="http://schemas.microsoft.com/office/drawing/2014/main" id="{00000000-0008-0000-0000-000040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69" name="Text Box 41">
          <a:extLst>
            <a:ext uri="{FF2B5EF4-FFF2-40B4-BE49-F238E27FC236}">
              <a16:creationId xmlns:a16="http://schemas.microsoft.com/office/drawing/2014/main" id="{00000000-0008-0000-0000-000041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70" name="Text Box 42">
          <a:extLst>
            <a:ext uri="{FF2B5EF4-FFF2-40B4-BE49-F238E27FC236}">
              <a16:creationId xmlns:a16="http://schemas.microsoft.com/office/drawing/2014/main" id="{00000000-0008-0000-0000-000042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71" name="Text Box 43">
          <a:extLst>
            <a:ext uri="{FF2B5EF4-FFF2-40B4-BE49-F238E27FC236}">
              <a16:creationId xmlns:a16="http://schemas.microsoft.com/office/drawing/2014/main" id="{00000000-0008-0000-0000-000043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72" name="Text Box 44">
          <a:extLst>
            <a:ext uri="{FF2B5EF4-FFF2-40B4-BE49-F238E27FC236}">
              <a16:creationId xmlns:a16="http://schemas.microsoft.com/office/drawing/2014/main" id="{00000000-0008-0000-0000-000044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73" name="Text Box 45">
          <a:extLst>
            <a:ext uri="{FF2B5EF4-FFF2-40B4-BE49-F238E27FC236}">
              <a16:creationId xmlns:a16="http://schemas.microsoft.com/office/drawing/2014/main" id="{00000000-0008-0000-0000-000045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74" name="Text Box 46">
          <a:extLst>
            <a:ext uri="{FF2B5EF4-FFF2-40B4-BE49-F238E27FC236}">
              <a16:creationId xmlns:a16="http://schemas.microsoft.com/office/drawing/2014/main" id="{00000000-0008-0000-0000-000046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75" name="Text Box 47">
          <a:extLst>
            <a:ext uri="{FF2B5EF4-FFF2-40B4-BE49-F238E27FC236}">
              <a16:creationId xmlns:a16="http://schemas.microsoft.com/office/drawing/2014/main" id="{00000000-0008-0000-0000-000047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76" name="Text Box 48">
          <a:extLst>
            <a:ext uri="{FF2B5EF4-FFF2-40B4-BE49-F238E27FC236}">
              <a16:creationId xmlns:a16="http://schemas.microsoft.com/office/drawing/2014/main" id="{00000000-0008-0000-0000-000048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77" name="Text Box 49">
          <a:extLst>
            <a:ext uri="{FF2B5EF4-FFF2-40B4-BE49-F238E27FC236}">
              <a16:creationId xmlns:a16="http://schemas.microsoft.com/office/drawing/2014/main" id="{00000000-0008-0000-0000-000049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78" name="Text Box 50">
          <a:extLst>
            <a:ext uri="{FF2B5EF4-FFF2-40B4-BE49-F238E27FC236}">
              <a16:creationId xmlns:a16="http://schemas.microsoft.com/office/drawing/2014/main" id="{00000000-0008-0000-0000-00004A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79" name="Text Box 51">
          <a:extLst>
            <a:ext uri="{FF2B5EF4-FFF2-40B4-BE49-F238E27FC236}">
              <a16:creationId xmlns:a16="http://schemas.microsoft.com/office/drawing/2014/main" id="{00000000-0008-0000-0000-00004B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80" name="Text Box 52">
          <a:extLst>
            <a:ext uri="{FF2B5EF4-FFF2-40B4-BE49-F238E27FC236}">
              <a16:creationId xmlns:a16="http://schemas.microsoft.com/office/drawing/2014/main" id="{00000000-0008-0000-0000-00004C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81" name="Text Box 53">
          <a:extLst>
            <a:ext uri="{FF2B5EF4-FFF2-40B4-BE49-F238E27FC236}">
              <a16:creationId xmlns:a16="http://schemas.microsoft.com/office/drawing/2014/main" id="{00000000-0008-0000-0000-00004D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82" name="Text Box 54">
          <a:extLst>
            <a:ext uri="{FF2B5EF4-FFF2-40B4-BE49-F238E27FC236}">
              <a16:creationId xmlns:a16="http://schemas.microsoft.com/office/drawing/2014/main" id="{00000000-0008-0000-0000-00004E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83" name="Text Box 55">
          <a:extLst>
            <a:ext uri="{FF2B5EF4-FFF2-40B4-BE49-F238E27FC236}">
              <a16:creationId xmlns:a16="http://schemas.microsoft.com/office/drawing/2014/main" id="{00000000-0008-0000-0000-00004F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84" name="Text Box 56">
          <a:extLst>
            <a:ext uri="{FF2B5EF4-FFF2-40B4-BE49-F238E27FC236}">
              <a16:creationId xmlns:a16="http://schemas.microsoft.com/office/drawing/2014/main" id="{00000000-0008-0000-0000-000050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85" name="Text Box 57">
          <a:extLst>
            <a:ext uri="{FF2B5EF4-FFF2-40B4-BE49-F238E27FC236}">
              <a16:creationId xmlns:a16="http://schemas.microsoft.com/office/drawing/2014/main" id="{00000000-0008-0000-0000-000051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86" name="Text Box 58">
          <a:extLst>
            <a:ext uri="{FF2B5EF4-FFF2-40B4-BE49-F238E27FC236}">
              <a16:creationId xmlns:a16="http://schemas.microsoft.com/office/drawing/2014/main" id="{00000000-0008-0000-0000-000052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87" name="Text Box 59">
          <a:extLst>
            <a:ext uri="{FF2B5EF4-FFF2-40B4-BE49-F238E27FC236}">
              <a16:creationId xmlns:a16="http://schemas.microsoft.com/office/drawing/2014/main" id="{00000000-0008-0000-0000-000053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88" name="Text Box 60">
          <a:extLst>
            <a:ext uri="{FF2B5EF4-FFF2-40B4-BE49-F238E27FC236}">
              <a16:creationId xmlns:a16="http://schemas.microsoft.com/office/drawing/2014/main" id="{00000000-0008-0000-0000-000054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89" name="Text Box 61">
          <a:extLst>
            <a:ext uri="{FF2B5EF4-FFF2-40B4-BE49-F238E27FC236}">
              <a16:creationId xmlns:a16="http://schemas.microsoft.com/office/drawing/2014/main" id="{00000000-0008-0000-0000-000055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90" name="Text Box 62">
          <a:extLst>
            <a:ext uri="{FF2B5EF4-FFF2-40B4-BE49-F238E27FC236}">
              <a16:creationId xmlns:a16="http://schemas.microsoft.com/office/drawing/2014/main" id="{00000000-0008-0000-0000-000056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91" name="Text Box 63">
          <a:extLst>
            <a:ext uri="{FF2B5EF4-FFF2-40B4-BE49-F238E27FC236}">
              <a16:creationId xmlns:a16="http://schemas.microsoft.com/office/drawing/2014/main" id="{00000000-0008-0000-0000-000057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92" name="Text Box 64">
          <a:extLst>
            <a:ext uri="{FF2B5EF4-FFF2-40B4-BE49-F238E27FC236}">
              <a16:creationId xmlns:a16="http://schemas.microsoft.com/office/drawing/2014/main" id="{00000000-0008-0000-0000-000058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93" name="Text Box 65">
          <a:extLst>
            <a:ext uri="{FF2B5EF4-FFF2-40B4-BE49-F238E27FC236}">
              <a16:creationId xmlns:a16="http://schemas.microsoft.com/office/drawing/2014/main" id="{00000000-0008-0000-0000-000059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94" name="Text Box 66">
          <a:extLst>
            <a:ext uri="{FF2B5EF4-FFF2-40B4-BE49-F238E27FC236}">
              <a16:creationId xmlns:a16="http://schemas.microsoft.com/office/drawing/2014/main" id="{00000000-0008-0000-0000-00005A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95" name="Text Box 67">
          <a:extLst>
            <a:ext uri="{FF2B5EF4-FFF2-40B4-BE49-F238E27FC236}">
              <a16:creationId xmlns:a16="http://schemas.microsoft.com/office/drawing/2014/main" id="{00000000-0008-0000-0000-00005B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96" name="Text Box 68">
          <a:extLst>
            <a:ext uri="{FF2B5EF4-FFF2-40B4-BE49-F238E27FC236}">
              <a16:creationId xmlns:a16="http://schemas.microsoft.com/office/drawing/2014/main" id="{00000000-0008-0000-0000-00005C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97" name="Text Box 69">
          <a:extLst>
            <a:ext uri="{FF2B5EF4-FFF2-40B4-BE49-F238E27FC236}">
              <a16:creationId xmlns:a16="http://schemas.microsoft.com/office/drawing/2014/main" id="{00000000-0008-0000-0000-00005D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98" name="Text Box 70">
          <a:extLst>
            <a:ext uri="{FF2B5EF4-FFF2-40B4-BE49-F238E27FC236}">
              <a16:creationId xmlns:a16="http://schemas.microsoft.com/office/drawing/2014/main" id="{00000000-0008-0000-0000-00005E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399" name="Text Box 71">
          <a:extLst>
            <a:ext uri="{FF2B5EF4-FFF2-40B4-BE49-F238E27FC236}">
              <a16:creationId xmlns:a16="http://schemas.microsoft.com/office/drawing/2014/main" id="{00000000-0008-0000-0000-00005F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00" name="Text Box 72">
          <a:extLst>
            <a:ext uri="{FF2B5EF4-FFF2-40B4-BE49-F238E27FC236}">
              <a16:creationId xmlns:a16="http://schemas.microsoft.com/office/drawing/2014/main" id="{00000000-0008-0000-0000-000060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01" name="Text Box 73">
          <a:extLst>
            <a:ext uri="{FF2B5EF4-FFF2-40B4-BE49-F238E27FC236}">
              <a16:creationId xmlns:a16="http://schemas.microsoft.com/office/drawing/2014/main" id="{00000000-0008-0000-0000-000061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02" name="Text Box 74">
          <a:extLst>
            <a:ext uri="{FF2B5EF4-FFF2-40B4-BE49-F238E27FC236}">
              <a16:creationId xmlns:a16="http://schemas.microsoft.com/office/drawing/2014/main" id="{00000000-0008-0000-0000-000062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03" name="Text Box 75">
          <a:extLst>
            <a:ext uri="{FF2B5EF4-FFF2-40B4-BE49-F238E27FC236}">
              <a16:creationId xmlns:a16="http://schemas.microsoft.com/office/drawing/2014/main" id="{00000000-0008-0000-0000-000063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04" name="Text Box 76">
          <a:extLst>
            <a:ext uri="{FF2B5EF4-FFF2-40B4-BE49-F238E27FC236}">
              <a16:creationId xmlns:a16="http://schemas.microsoft.com/office/drawing/2014/main" id="{00000000-0008-0000-0000-000064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05" name="Text Box 77">
          <a:extLst>
            <a:ext uri="{FF2B5EF4-FFF2-40B4-BE49-F238E27FC236}">
              <a16:creationId xmlns:a16="http://schemas.microsoft.com/office/drawing/2014/main" id="{00000000-0008-0000-0000-000065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06" name="Text Box 78">
          <a:extLst>
            <a:ext uri="{FF2B5EF4-FFF2-40B4-BE49-F238E27FC236}">
              <a16:creationId xmlns:a16="http://schemas.microsoft.com/office/drawing/2014/main" id="{00000000-0008-0000-0000-000066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07" name="Text Box 79">
          <a:extLst>
            <a:ext uri="{FF2B5EF4-FFF2-40B4-BE49-F238E27FC236}">
              <a16:creationId xmlns:a16="http://schemas.microsoft.com/office/drawing/2014/main" id="{00000000-0008-0000-0000-000067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08" name="Text Box 80">
          <a:extLst>
            <a:ext uri="{FF2B5EF4-FFF2-40B4-BE49-F238E27FC236}">
              <a16:creationId xmlns:a16="http://schemas.microsoft.com/office/drawing/2014/main" id="{00000000-0008-0000-0000-000068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09" name="Text Box 81">
          <a:extLst>
            <a:ext uri="{FF2B5EF4-FFF2-40B4-BE49-F238E27FC236}">
              <a16:creationId xmlns:a16="http://schemas.microsoft.com/office/drawing/2014/main" id="{00000000-0008-0000-0000-000069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10" name="Text Box 82">
          <a:extLst>
            <a:ext uri="{FF2B5EF4-FFF2-40B4-BE49-F238E27FC236}">
              <a16:creationId xmlns:a16="http://schemas.microsoft.com/office/drawing/2014/main" id="{00000000-0008-0000-0000-00006A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11" name="Text Box 83">
          <a:extLst>
            <a:ext uri="{FF2B5EF4-FFF2-40B4-BE49-F238E27FC236}">
              <a16:creationId xmlns:a16="http://schemas.microsoft.com/office/drawing/2014/main" id="{00000000-0008-0000-0000-00006B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12" name="Text Box 84">
          <a:extLst>
            <a:ext uri="{FF2B5EF4-FFF2-40B4-BE49-F238E27FC236}">
              <a16:creationId xmlns:a16="http://schemas.microsoft.com/office/drawing/2014/main" id="{00000000-0008-0000-0000-00006C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13" name="Text Box 85">
          <a:extLst>
            <a:ext uri="{FF2B5EF4-FFF2-40B4-BE49-F238E27FC236}">
              <a16:creationId xmlns:a16="http://schemas.microsoft.com/office/drawing/2014/main" id="{00000000-0008-0000-0000-00006D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14" name="Text Box 86">
          <a:extLst>
            <a:ext uri="{FF2B5EF4-FFF2-40B4-BE49-F238E27FC236}">
              <a16:creationId xmlns:a16="http://schemas.microsoft.com/office/drawing/2014/main" id="{00000000-0008-0000-0000-00006E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15" name="Text Box 87">
          <a:extLst>
            <a:ext uri="{FF2B5EF4-FFF2-40B4-BE49-F238E27FC236}">
              <a16:creationId xmlns:a16="http://schemas.microsoft.com/office/drawing/2014/main" id="{00000000-0008-0000-0000-00006F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16" name="Text Box 88">
          <a:extLst>
            <a:ext uri="{FF2B5EF4-FFF2-40B4-BE49-F238E27FC236}">
              <a16:creationId xmlns:a16="http://schemas.microsoft.com/office/drawing/2014/main" id="{00000000-0008-0000-0000-000070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17" name="Text Box 89">
          <a:extLst>
            <a:ext uri="{FF2B5EF4-FFF2-40B4-BE49-F238E27FC236}">
              <a16:creationId xmlns:a16="http://schemas.microsoft.com/office/drawing/2014/main" id="{00000000-0008-0000-0000-000071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18" name="Text Box 90">
          <a:extLst>
            <a:ext uri="{FF2B5EF4-FFF2-40B4-BE49-F238E27FC236}">
              <a16:creationId xmlns:a16="http://schemas.microsoft.com/office/drawing/2014/main" id="{00000000-0008-0000-0000-000072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19" name="Text Box 91">
          <a:extLst>
            <a:ext uri="{FF2B5EF4-FFF2-40B4-BE49-F238E27FC236}">
              <a16:creationId xmlns:a16="http://schemas.microsoft.com/office/drawing/2014/main" id="{00000000-0008-0000-0000-000073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20" name="Text Box 92">
          <a:extLst>
            <a:ext uri="{FF2B5EF4-FFF2-40B4-BE49-F238E27FC236}">
              <a16:creationId xmlns:a16="http://schemas.microsoft.com/office/drawing/2014/main" id="{00000000-0008-0000-0000-000074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21" name="Text Box 93">
          <a:extLst>
            <a:ext uri="{FF2B5EF4-FFF2-40B4-BE49-F238E27FC236}">
              <a16:creationId xmlns:a16="http://schemas.microsoft.com/office/drawing/2014/main" id="{00000000-0008-0000-0000-000075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22" name="Text Box 94">
          <a:extLst>
            <a:ext uri="{FF2B5EF4-FFF2-40B4-BE49-F238E27FC236}">
              <a16:creationId xmlns:a16="http://schemas.microsoft.com/office/drawing/2014/main" id="{00000000-0008-0000-0000-000076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23" name="Text Box 95">
          <a:extLst>
            <a:ext uri="{FF2B5EF4-FFF2-40B4-BE49-F238E27FC236}">
              <a16:creationId xmlns:a16="http://schemas.microsoft.com/office/drawing/2014/main" id="{00000000-0008-0000-0000-000077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24" name="Text Box 96">
          <a:extLst>
            <a:ext uri="{FF2B5EF4-FFF2-40B4-BE49-F238E27FC236}">
              <a16:creationId xmlns:a16="http://schemas.microsoft.com/office/drawing/2014/main" id="{00000000-0008-0000-0000-000078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25" name="Text Box 97">
          <a:extLst>
            <a:ext uri="{FF2B5EF4-FFF2-40B4-BE49-F238E27FC236}">
              <a16:creationId xmlns:a16="http://schemas.microsoft.com/office/drawing/2014/main" id="{00000000-0008-0000-0000-000079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26" name="Text Box 98">
          <a:extLst>
            <a:ext uri="{FF2B5EF4-FFF2-40B4-BE49-F238E27FC236}">
              <a16:creationId xmlns:a16="http://schemas.microsoft.com/office/drawing/2014/main" id="{00000000-0008-0000-0000-00007A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27" name="Text Box 99">
          <a:extLst>
            <a:ext uri="{FF2B5EF4-FFF2-40B4-BE49-F238E27FC236}">
              <a16:creationId xmlns:a16="http://schemas.microsoft.com/office/drawing/2014/main" id="{00000000-0008-0000-0000-00007B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28" name="Text Box 100">
          <a:extLst>
            <a:ext uri="{FF2B5EF4-FFF2-40B4-BE49-F238E27FC236}">
              <a16:creationId xmlns:a16="http://schemas.microsoft.com/office/drawing/2014/main" id="{00000000-0008-0000-0000-00007C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29" name="Text Box 101">
          <a:extLst>
            <a:ext uri="{FF2B5EF4-FFF2-40B4-BE49-F238E27FC236}">
              <a16:creationId xmlns:a16="http://schemas.microsoft.com/office/drawing/2014/main" id="{00000000-0008-0000-0000-00007D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30" name="Text Box 102">
          <a:extLst>
            <a:ext uri="{FF2B5EF4-FFF2-40B4-BE49-F238E27FC236}">
              <a16:creationId xmlns:a16="http://schemas.microsoft.com/office/drawing/2014/main" id="{00000000-0008-0000-0000-00007E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31" name="Text Box 103">
          <a:extLst>
            <a:ext uri="{FF2B5EF4-FFF2-40B4-BE49-F238E27FC236}">
              <a16:creationId xmlns:a16="http://schemas.microsoft.com/office/drawing/2014/main" id="{00000000-0008-0000-0000-00007F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32" name="Text Box 104">
          <a:extLst>
            <a:ext uri="{FF2B5EF4-FFF2-40B4-BE49-F238E27FC236}">
              <a16:creationId xmlns:a16="http://schemas.microsoft.com/office/drawing/2014/main" id="{00000000-0008-0000-0000-000080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33" name="Text Box 105">
          <a:extLst>
            <a:ext uri="{FF2B5EF4-FFF2-40B4-BE49-F238E27FC236}">
              <a16:creationId xmlns:a16="http://schemas.microsoft.com/office/drawing/2014/main" id="{00000000-0008-0000-0000-000081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34" name="Text Box 106">
          <a:extLst>
            <a:ext uri="{FF2B5EF4-FFF2-40B4-BE49-F238E27FC236}">
              <a16:creationId xmlns:a16="http://schemas.microsoft.com/office/drawing/2014/main" id="{00000000-0008-0000-0000-000082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35" name="Text Box 107">
          <a:extLst>
            <a:ext uri="{FF2B5EF4-FFF2-40B4-BE49-F238E27FC236}">
              <a16:creationId xmlns:a16="http://schemas.microsoft.com/office/drawing/2014/main" id="{00000000-0008-0000-0000-000083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36" name="Text Box 108">
          <a:extLst>
            <a:ext uri="{FF2B5EF4-FFF2-40B4-BE49-F238E27FC236}">
              <a16:creationId xmlns:a16="http://schemas.microsoft.com/office/drawing/2014/main" id="{00000000-0008-0000-0000-000084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37" name="Text Box 109">
          <a:extLst>
            <a:ext uri="{FF2B5EF4-FFF2-40B4-BE49-F238E27FC236}">
              <a16:creationId xmlns:a16="http://schemas.microsoft.com/office/drawing/2014/main" id="{00000000-0008-0000-0000-000085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38" name="Text Box 110">
          <a:extLst>
            <a:ext uri="{FF2B5EF4-FFF2-40B4-BE49-F238E27FC236}">
              <a16:creationId xmlns:a16="http://schemas.microsoft.com/office/drawing/2014/main" id="{00000000-0008-0000-0000-000086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39" name="Text Box 111">
          <a:extLst>
            <a:ext uri="{FF2B5EF4-FFF2-40B4-BE49-F238E27FC236}">
              <a16:creationId xmlns:a16="http://schemas.microsoft.com/office/drawing/2014/main" id="{00000000-0008-0000-0000-000087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40" name="Text Box 112">
          <a:extLst>
            <a:ext uri="{FF2B5EF4-FFF2-40B4-BE49-F238E27FC236}">
              <a16:creationId xmlns:a16="http://schemas.microsoft.com/office/drawing/2014/main" id="{00000000-0008-0000-0000-000088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41" name="Text Box 113">
          <a:extLst>
            <a:ext uri="{FF2B5EF4-FFF2-40B4-BE49-F238E27FC236}">
              <a16:creationId xmlns:a16="http://schemas.microsoft.com/office/drawing/2014/main" id="{00000000-0008-0000-0000-000089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42" name="Text Box 114">
          <a:extLst>
            <a:ext uri="{FF2B5EF4-FFF2-40B4-BE49-F238E27FC236}">
              <a16:creationId xmlns:a16="http://schemas.microsoft.com/office/drawing/2014/main" id="{00000000-0008-0000-0000-00008A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43" name="Text Box 115">
          <a:extLst>
            <a:ext uri="{FF2B5EF4-FFF2-40B4-BE49-F238E27FC236}">
              <a16:creationId xmlns:a16="http://schemas.microsoft.com/office/drawing/2014/main" id="{00000000-0008-0000-0000-00008B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44" name="Text Box 116">
          <a:extLst>
            <a:ext uri="{FF2B5EF4-FFF2-40B4-BE49-F238E27FC236}">
              <a16:creationId xmlns:a16="http://schemas.microsoft.com/office/drawing/2014/main" id="{00000000-0008-0000-0000-00008C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45" name="Text Box 117">
          <a:extLst>
            <a:ext uri="{FF2B5EF4-FFF2-40B4-BE49-F238E27FC236}">
              <a16:creationId xmlns:a16="http://schemas.microsoft.com/office/drawing/2014/main" id="{00000000-0008-0000-0000-00008D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46" name="Text Box 118">
          <a:extLst>
            <a:ext uri="{FF2B5EF4-FFF2-40B4-BE49-F238E27FC236}">
              <a16:creationId xmlns:a16="http://schemas.microsoft.com/office/drawing/2014/main" id="{00000000-0008-0000-0000-00008E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47" name="Text Box 119">
          <a:extLst>
            <a:ext uri="{FF2B5EF4-FFF2-40B4-BE49-F238E27FC236}">
              <a16:creationId xmlns:a16="http://schemas.microsoft.com/office/drawing/2014/main" id="{00000000-0008-0000-0000-00008F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48" name="Text Box 120">
          <a:extLst>
            <a:ext uri="{FF2B5EF4-FFF2-40B4-BE49-F238E27FC236}">
              <a16:creationId xmlns:a16="http://schemas.microsoft.com/office/drawing/2014/main" id="{00000000-0008-0000-0000-000090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49" name="Text Box 121">
          <a:extLst>
            <a:ext uri="{FF2B5EF4-FFF2-40B4-BE49-F238E27FC236}">
              <a16:creationId xmlns:a16="http://schemas.microsoft.com/office/drawing/2014/main" id="{00000000-0008-0000-0000-000091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50" name="Text Box 122">
          <a:extLst>
            <a:ext uri="{FF2B5EF4-FFF2-40B4-BE49-F238E27FC236}">
              <a16:creationId xmlns:a16="http://schemas.microsoft.com/office/drawing/2014/main" id="{00000000-0008-0000-0000-000092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51" name="Text Box 123">
          <a:extLst>
            <a:ext uri="{FF2B5EF4-FFF2-40B4-BE49-F238E27FC236}">
              <a16:creationId xmlns:a16="http://schemas.microsoft.com/office/drawing/2014/main" id="{00000000-0008-0000-0000-000093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52" name="Text Box 124">
          <a:extLst>
            <a:ext uri="{FF2B5EF4-FFF2-40B4-BE49-F238E27FC236}">
              <a16:creationId xmlns:a16="http://schemas.microsoft.com/office/drawing/2014/main" id="{00000000-0008-0000-0000-000094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53" name="Text Box 125">
          <a:extLst>
            <a:ext uri="{FF2B5EF4-FFF2-40B4-BE49-F238E27FC236}">
              <a16:creationId xmlns:a16="http://schemas.microsoft.com/office/drawing/2014/main" id="{00000000-0008-0000-0000-000095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54" name="Text Box 126">
          <a:extLst>
            <a:ext uri="{FF2B5EF4-FFF2-40B4-BE49-F238E27FC236}">
              <a16:creationId xmlns:a16="http://schemas.microsoft.com/office/drawing/2014/main" id="{00000000-0008-0000-0000-000096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55" name="Text Box 127">
          <a:extLst>
            <a:ext uri="{FF2B5EF4-FFF2-40B4-BE49-F238E27FC236}">
              <a16:creationId xmlns:a16="http://schemas.microsoft.com/office/drawing/2014/main" id="{00000000-0008-0000-0000-000097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56" name="Text Box 128">
          <a:extLst>
            <a:ext uri="{FF2B5EF4-FFF2-40B4-BE49-F238E27FC236}">
              <a16:creationId xmlns:a16="http://schemas.microsoft.com/office/drawing/2014/main" id="{00000000-0008-0000-0000-000098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57" name="Text Box 129">
          <a:extLst>
            <a:ext uri="{FF2B5EF4-FFF2-40B4-BE49-F238E27FC236}">
              <a16:creationId xmlns:a16="http://schemas.microsoft.com/office/drawing/2014/main" id="{00000000-0008-0000-0000-000099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58" name="Text Box 130">
          <a:extLst>
            <a:ext uri="{FF2B5EF4-FFF2-40B4-BE49-F238E27FC236}">
              <a16:creationId xmlns:a16="http://schemas.microsoft.com/office/drawing/2014/main" id="{00000000-0008-0000-0000-00009A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59" name="Text Box 131">
          <a:extLst>
            <a:ext uri="{FF2B5EF4-FFF2-40B4-BE49-F238E27FC236}">
              <a16:creationId xmlns:a16="http://schemas.microsoft.com/office/drawing/2014/main" id="{00000000-0008-0000-0000-00009B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60" name="Text Box 132">
          <a:extLst>
            <a:ext uri="{FF2B5EF4-FFF2-40B4-BE49-F238E27FC236}">
              <a16:creationId xmlns:a16="http://schemas.microsoft.com/office/drawing/2014/main" id="{00000000-0008-0000-0000-00009C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61" name="Text Box 133">
          <a:extLst>
            <a:ext uri="{FF2B5EF4-FFF2-40B4-BE49-F238E27FC236}">
              <a16:creationId xmlns:a16="http://schemas.microsoft.com/office/drawing/2014/main" id="{00000000-0008-0000-0000-00009D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62" name="Text Box 134">
          <a:extLst>
            <a:ext uri="{FF2B5EF4-FFF2-40B4-BE49-F238E27FC236}">
              <a16:creationId xmlns:a16="http://schemas.microsoft.com/office/drawing/2014/main" id="{00000000-0008-0000-0000-00009E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63" name="Text Box 135">
          <a:extLst>
            <a:ext uri="{FF2B5EF4-FFF2-40B4-BE49-F238E27FC236}">
              <a16:creationId xmlns:a16="http://schemas.microsoft.com/office/drawing/2014/main" id="{00000000-0008-0000-0000-00009F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64" name="Text Box 136">
          <a:extLst>
            <a:ext uri="{FF2B5EF4-FFF2-40B4-BE49-F238E27FC236}">
              <a16:creationId xmlns:a16="http://schemas.microsoft.com/office/drawing/2014/main" id="{00000000-0008-0000-0000-0000A0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65" name="Text Box 137">
          <a:extLst>
            <a:ext uri="{FF2B5EF4-FFF2-40B4-BE49-F238E27FC236}">
              <a16:creationId xmlns:a16="http://schemas.microsoft.com/office/drawing/2014/main" id="{00000000-0008-0000-0000-0000A1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66" name="Text Box 138">
          <a:extLst>
            <a:ext uri="{FF2B5EF4-FFF2-40B4-BE49-F238E27FC236}">
              <a16:creationId xmlns:a16="http://schemas.microsoft.com/office/drawing/2014/main" id="{00000000-0008-0000-0000-0000A2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67" name="Text Box 139">
          <a:extLst>
            <a:ext uri="{FF2B5EF4-FFF2-40B4-BE49-F238E27FC236}">
              <a16:creationId xmlns:a16="http://schemas.microsoft.com/office/drawing/2014/main" id="{00000000-0008-0000-0000-0000A3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68" name="Text Box 140">
          <a:extLst>
            <a:ext uri="{FF2B5EF4-FFF2-40B4-BE49-F238E27FC236}">
              <a16:creationId xmlns:a16="http://schemas.microsoft.com/office/drawing/2014/main" id="{00000000-0008-0000-0000-0000A4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69" name="Text Box 141">
          <a:extLst>
            <a:ext uri="{FF2B5EF4-FFF2-40B4-BE49-F238E27FC236}">
              <a16:creationId xmlns:a16="http://schemas.microsoft.com/office/drawing/2014/main" id="{00000000-0008-0000-0000-0000A5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70" name="Text Box 142">
          <a:extLst>
            <a:ext uri="{FF2B5EF4-FFF2-40B4-BE49-F238E27FC236}">
              <a16:creationId xmlns:a16="http://schemas.microsoft.com/office/drawing/2014/main" id="{00000000-0008-0000-0000-0000A6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71" name="Text Box 143">
          <a:extLst>
            <a:ext uri="{FF2B5EF4-FFF2-40B4-BE49-F238E27FC236}">
              <a16:creationId xmlns:a16="http://schemas.microsoft.com/office/drawing/2014/main" id="{00000000-0008-0000-0000-0000A7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72" name="Text Box 144">
          <a:extLst>
            <a:ext uri="{FF2B5EF4-FFF2-40B4-BE49-F238E27FC236}">
              <a16:creationId xmlns:a16="http://schemas.microsoft.com/office/drawing/2014/main" id="{00000000-0008-0000-0000-0000A8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73" name="Text Box 145">
          <a:extLst>
            <a:ext uri="{FF2B5EF4-FFF2-40B4-BE49-F238E27FC236}">
              <a16:creationId xmlns:a16="http://schemas.microsoft.com/office/drawing/2014/main" id="{00000000-0008-0000-0000-0000A9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74" name="Text Box 146">
          <a:extLst>
            <a:ext uri="{FF2B5EF4-FFF2-40B4-BE49-F238E27FC236}">
              <a16:creationId xmlns:a16="http://schemas.microsoft.com/office/drawing/2014/main" id="{00000000-0008-0000-0000-0000AA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75" name="Text Box 147">
          <a:extLst>
            <a:ext uri="{FF2B5EF4-FFF2-40B4-BE49-F238E27FC236}">
              <a16:creationId xmlns:a16="http://schemas.microsoft.com/office/drawing/2014/main" id="{00000000-0008-0000-0000-0000AB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76" name="Text Box 148">
          <a:extLst>
            <a:ext uri="{FF2B5EF4-FFF2-40B4-BE49-F238E27FC236}">
              <a16:creationId xmlns:a16="http://schemas.microsoft.com/office/drawing/2014/main" id="{00000000-0008-0000-0000-0000AC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77" name="Text Box 149">
          <a:extLst>
            <a:ext uri="{FF2B5EF4-FFF2-40B4-BE49-F238E27FC236}">
              <a16:creationId xmlns:a16="http://schemas.microsoft.com/office/drawing/2014/main" id="{00000000-0008-0000-0000-0000AD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78" name="Text Box 150">
          <a:extLst>
            <a:ext uri="{FF2B5EF4-FFF2-40B4-BE49-F238E27FC236}">
              <a16:creationId xmlns:a16="http://schemas.microsoft.com/office/drawing/2014/main" id="{00000000-0008-0000-0000-0000AE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79" name="Text Box 151">
          <a:extLst>
            <a:ext uri="{FF2B5EF4-FFF2-40B4-BE49-F238E27FC236}">
              <a16:creationId xmlns:a16="http://schemas.microsoft.com/office/drawing/2014/main" id="{00000000-0008-0000-0000-0000AF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80" name="Text Box 152">
          <a:extLst>
            <a:ext uri="{FF2B5EF4-FFF2-40B4-BE49-F238E27FC236}">
              <a16:creationId xmlns:a16="http://schemas.microsoft.com/office/drawing/2014/main" id="{00000000-0008-0000-0000-0000B0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81" name="Text Box 153">
          <a:extLst>
            <a:ext uri="{FF2B5EF4-FFF2-40B4-BE49-F238E27FC236}">
              <a16:creationId xmlns:a16="http://schemas.microsoft.com/office/drawing/2014/main" id="{00000000-0008-0000-0000-0000B1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82" name="Text Box 154">
          <a:extLst>
            <a:ext uri="{FF2B5EF4-FFF2-40B4-BE49-F238E27FC236}">
              <a16:creationId xmlns:a16="http://schemas.microsoft.com/office/drawing/2014/main" id="{00000000-0008-0000-0000-0000B2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83" name="Text Box 155">
          <a:extLst>
            <a:ext uri="{FF2B5EF4-FFF2-40B4-BE49-F238E27FC236}">
              <a16:creationId xmlns:a16="http://schemas.microsoft.com/office/drawing/2014/main" id="{00000000-0008-0000-0000-0000B3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84" name="Text Box 156">
          <a:extLst>
            <a:ext uri="{FF2B5EF4-FFF2-40B4-BE49-F238E27FC236}">
              <a16:creationId xmlns:a16="http://schemas.microsoft.com/office/drawing/2014/main" id="{00000000-0008-0000-0000-0000B4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85" name="Text Box 157">
          <a:extLst>
            <a:ext uri="{FF2B5EF4-FFF2-40B4-BE49-F238E27FC236}">
              <a16:creationId xmlns:a16="http://schemas.microsoft.com/office/drawing/2014/main" id="{00000000-0008-0000-0000-0000B5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86" name="Text Box 158">
          <a:extLst>
            <a:ext uri="{FF2B5EF4-FFF2-40B4-BE49-F238E27FC236}">
              <a16:creationId xmlns:a16="http://schemas.microsoft.com/office/drawing/2014/main" id="{00000000-0008-0000-0000-0000B6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87" name="Text Box 159">
          <a:extLst>
            <a:ext uri="{FF2B5EF4-FFF2-40B4-BE49-F238E27FC236}">
              <a16:creationId xmlns:a16="http://schemas.microsoft.com/office/drawing/2014/main" id="{00000000-0008-0000-0000-0000B7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88" name="Text Box 160">
          <a:extLst>
            <a:ext uri="{FF2B5EF4-FFF2-40B4-BE49-F238E27FC236}">
              <a16:creationId xmlns:a16="http://schemas.microsoft.com/office/drawing/2014/main" id="{00000000-0008-0000-0000-0000B8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89" name="Text Box 161">
          <a:extLst>
            <a:ext uri="{FF2B5EF4-FFF2-40B4-BE49-F238E27FC236}">
              <a16:creationId xmlns:a16="http://schemas.microsoft.com/office/drawing/2014/main" id="{00000000-0008-0000-0000-0000B9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90" name="Text Box 162">
          <a:extLst>
            <a:ext uri="{FF2B5EF4-FFF2-40B4-BE49-F238E27FC236}">
              <a16:creationId xmlns:a16="http://schemas.microsoft.com/office/drawing/2014/main" id="{00000000-0008-0000-0000-0000BA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91" name="Text Box 163">
          <a:extLst>
            <a:ext uri="{FF2B5EF4-FFF2-40B4-BE49-F238E27FC236}">
              <a16:creationId xmlns:a16="http://schemas.microsoft.com/office/drawing/2014/main" id="{00000000-0008-0000-0000-0000BB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92" name="Text Box 164">
          <a:extLst>
            <a:ext uri="{FF2B5EF4-FFF2-40B4-BE49-F238E27FC236}">
              <a16:creationId xmlns:a16="http://schemas.microsoft.com/office/drawing/2014/main" id="{00000000-0008-0000-0000-0000BC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93" name="Text Box 165">
          <a:extLst>
            <a:ext uri="{FF2B5EF4-FFF2-40B4-BE49-F238E27FC236}">
              <a16:creationId xmlns:a16="http://schemas.microsoft.com/office/drawing/2014/main" id="{00000000-0008-0000-0000-0000BD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94" name="Text Box 166">
          <a:extLst>
            <a:ext uri="{FF2B5EF4-FFF2-40B4-BE49-F238E27FC236}">
              <a16:creationId xmlns:a16="http://schemas.microsoft.com/office/drawing/2014/main" id="{00000000-0008-0000-0000-0000BE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95" name="Text Box 167">
          <a:extLst>
            <a:ext uri="{FF2B5EF4-FFF2-40B4-BE49-F238E27FC236}">
              <a16:creationId xmlns:a16="http://schemas.microsoft.com/office/drawing/2014/main" id="{00000000-0008-0000-0000-0000BF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96" name="Text Box 168">
          <a:extLst>
            <a:ext uri="{FF2B5EF4-FFF2-40B4-BE49-F238E27FC236}">
              <a16:creationId xmlns:a16="http://schemas.microsoft.com/office/drawing/2014/main" id="{00000000-0008-0000-0000-0000C0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97" name="Text Box 169">
          <a:extLst>
            <a:ext uri="{FF2B5EF4-FFF2-40B4-BE49-F238E27FC236}">
              <a16:creationId xmlns:a16="http://schemas.microsoft.com/office/drawing/2014/main" id="{00000000-0008-0000-0000-0000C1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98" name="Text Box 170">
          <a:extLst>
            <a:ext uri="{FF2B5EF4-FFF2-40B4-BE49-F238E27FC236}">
              <a16:creationId xmlns:a16="http://schemas.microsoft.com/office/drawing/2014/main" id="{00000000-0008-0000-0000-0000C2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499" name="Text Box 171">
          <a:extLst>
            <a:ext uri="{FF2B5EF4-FFF2-40B4-BE49-F238E27FC236}">
              <a16:creationId xmlns:a16="http://schemas.microsoft.com/office/drawing/2014/main" id="{00000000-0008-0000-0000-0000C3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00" name="Text Box 172">
          <a:extLst>
            <a:ext uri="{FF2B5EF4-FFF2-40B4-BE49-F238E27FC236}">
              <a16:creationId xmlns:a16="http://schemas.microsoft.com/office/drawing/2014/main" id="{00000000-0008-0000-0000-0000C4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01" name="Text Box 173">
          <a:extLst>
            <a:ext uri="{FF2B5EF4-FFF2-40B4-BE49-F238E27FC236}">
              <a16:creationId xmlns:a16="http://schemas.microsoft.com/office/drawing/2014/main" id="{00000000-0008-0000-0000-0000C5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02" name="Text Box 174">
          <a:extLst>
            <a:ext uri="{FF2B5EF4-FFF2-40B4-BE49-F238E27FC236}">
              <a16:creationId xmlns:a16="http://schemas.microsoft.com/office/drawing/2014/main" id="{00000000-0008-0000-0000-0000C6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03" name="Text Box 175">
          <a:extLst>
            <a:ext uri="{FF2B5EF4-FFF2-40B4-BE49-F238E27FC236}">
              <a16:creationId xmlns:a16="http://schemas.microsoft.com/office/drawing/2014/main" id="{00000000-0008-0000-0000-0000C7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04" name="Text Box 176">
          <a:extLst>
            <a:ext uri="{FF2B5EF4-FFF2-40B4-BE49-F238E27FC236}">
              <a16:creationId xmlns:a16="http://schemas.microsoft.com/office/drawing/2014/main" id="{00000000-0008-0000-0000-0000C8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05" name="Text Box 177">
          <a:extLst>
            <a:ext uri="{FF2B5EF4-FFF2-40B4-BE49-F238E27FC236}">
              <a16:creationId xmlns:a16="http://schemas.microsoft.com/office/drawing/2014/main" id="{00000000-0008-0000-0000-0000C9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06" name="Text Box 178">
          <a:extLst>
            <a:ext uri="{FF2B5EF4-FFF2-40B4-BE49-F238E27FC236}">
              <a16:creationId xmlns:a16="http://schemas.microsoft.com/office/drawing/2014/main" id="{00000000-0008-0000-0000-0000CA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07" name="Text Box 179">
          <a:extLst>
            <a:ext uri="{FF2B5EF4-FFF2-40B4-BE49-F238E27FC236}">
              <a16:creationId xmlns:a16="http://schemas.microsoft.com/office/drawing/2014/main" id="{00000000-0008-0000-0000-0000CB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08" name="Text Box 180">
          <a:extLst>
            <a:ext uri="{FF2B5EF4-FFF2-40B4-BE49-F238E27FC236}">
              <a16:creationId xmlns:a16="http://schemas.microsoft.com/office/drawing/2014/main" id="{00000000-0008-0000-0000-0000CC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09" name="Text Box 181">
          <a:extLst>
            <a:ext uri="{FF2B5EF4-FFF2-40B4-BE49-F238E27FC236}">
              <a16:creationId xmlns:a16="http://schemas.microsoft.com/office/drawing/2014/main" id="{00000000-0008-0000-0000-0000CD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10" name="Text Box 182">
          <a:extLst>
            <a:ext uri="{FF2B5EF4-FFF2-40B4-BE49-F238E27FC236}">
              <a16:creationId xmlns:a16="http://schemas.microsoft.com/office/drawing/2014/main" id="{00000000-0008-0000-0000-0000CE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11" name="Text Box 183">
          <a:extLst>
            <a:ext uri="{FF2B5EF4-FFF2-40B4-BE49-F238E27FC236}">
              <a16:creationId xmlns:a16="http://schemas.microsoft.com/office/drawing/2014/main" id="{00000000-0008-0000-0000-0000CF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12" name="Text Box 184">
          <a:extLst>
            <a:ext uri="{FF2B5EF4-FFF2-40B4-BE49-F238E27FC236}">
              <a16:creationId xmlns:a16="http://schemas.microsoft.com/office/drawing/2014/main" id="{00000000-0008-0000-0000-0000D0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13" name="Text Box 185">
          <a:extLst>
            <a:ext uri="{FF2B5EF4-FFF2-40B4-BE49-F238E27FC236}">
              <a16:creationId xmlns:a16="http://schemas.microsoft.com/office/drawing/2014/main" id="{00000000-0008-0000-0000-0000D1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14" name="Text Box 186">
          <a:extLst>
            <a:ext uri="{FF2B5EF4-FFF2-40B4-BE49-F238E27FC236}">
              <a16:creationId xmlns:a16="http://schemas.microsoft.com/office/drawing/2014/main" id="{00000000-0008-0000-0000-0000D2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15" name="Text Box 187">
          <a:extLst>
            <a:ext uri="{FF2B5EF4-FFF2-40B4-BE49-F238E27FC236}">
              <a16:creationId xmlns:a16="http://schemas.microsoft.com/office/drawing/2014/main" id="{00000000-0008-0000-0000-0000D3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16" name="Text Box 188">
          <a:extLst>
            <a:ext uri="{FF2B5EF4-FFF2-40B4-BE49-F238E27FC236}">
              <a16:creationId xmlns:a16="http://schemas.microsoft.com/office/drawing/2014/main" id="{00000000-0008-0000-0000-0000D4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17" name="Text Box 189">
          <a:extLst>
            <a:ext uri="{FF2B5EF4-FFF2-40B4-BE49-F238E27FC236}">
              <a16:creationId xmlns:a16="http://schemas.microsoft.com/office/drawing/2014/main" id="{00000000-0008-0000-0000-0000D5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18" name="Text Box 190">
          <a:extLst>
            <a:ext uri="{FF2B5EF4-FFF2-40B4-BE49-F238E27FC236}">
              <a16:creationId xmlns:a16="http://schemas.microsoft.com/office/drawing/2014/main" id="{00000000-0008-0000-0000-0000D6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19" name="Text Box 191">
          <a:extLst>
            <a:ext uri="{FF2B5EF4-FFF2-40B4-BE49-F238E27FC236}">
              <a16:creationId xmlns:a16="http://schemas.microsoft.com/office/drawing/2014/main" id="{00000000-0008-0000-0000-0000D7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20" name="Text Box 1">
          <a:extLst>
            <a:ext uri="{FF2B5EF4-FFF2-40B4-BE49-F238E27FC236}">
              <a16:creationId xmlns:a16="http://schemas.microsoft.com/office/drawing/2014/main" id="{00000000-0008-0000-0000-0000D8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21" name="Text Box 2">
          <a:extLst>
            <a:ext uri="{FF2B5EF4-FFF2-40B4-BE49-F238E27FC236}">
              <a16:creationId xmlns:a16="http://schemas.microsoft.com/office/drawing/2014/main" id="{00000000-0008-0000-0000-0000D9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22" name="Text Box 3">
          <a:extLst>
            <a:ext uri="{FF2B5EF4-FFF2-40B4-BE49-F238E27FC236}">
              <a16:creationId xmlns:a16="http://schemas.microsoft.com/office/drawing/2014/main" id="{00000000-0008-0000-0000-0000DA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23" name="Text Box 4">
          <a:extLst>
            <a:ext uri="{FF2B5EF4-FFF2-40B4-BE49-F238E27FC236}">
              <a16:creationId xmlns:a16="http://schemas.microsoft.com/office/drawing/2014/main" id="{00000000-0008-0000-0000-0000DB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24" name="Text Box 5">
          <a:extLst>
            <a:ext uri="{FF2B5EF4-FFF2-40B4-BE49-F238E27FC236}">
              <a16:creationId xmlns:a16="http://schemas.microsoft.com/office/drawing/2014/main" id="{00000000-0008-0000-0000-0000DC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25" name="Text Box 6">
          <a:extLst>
            <a:ext uri="{FF2B5EF4-FFF2-40B4-BE49-F238E27FC236}">
              <a16:creationId xmlns:a16="http://schemas.microsoft.com/office/drawing/2014/main" id="{00000000-0008-0000-0000-0000DD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26" name="Text Box 7">
          <a:extLst>
            <a:ext uri="{FF2B5EF4-FFF2-40B4-BE49-F238E27FC236}">
              <a16:creationId xmlns:a16="http://schemas.microsoft.com/office/drawing/2014/main" id="{00000000-0008-0000-0000-0000DE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27" name="Text Box 8">
          <a:extLst>
            <a:ext uri="{FF2B5EF4-FFF2-40B4-BE49-F238E27FC236}">
              <a16:creationId xmlns:a16="http://schemas.microsoft.com/office/drawing/2014/main" id="{00000000-0008-0000-0000-0000DF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28" name="Text Box 9">
          <a:extLst>
            <a:ext uri="{FF2B5EF4-FFF2-40B4-BE49-F238E27FC236}">
              <a16:creationId xmlns:a16="http://schemas.microsoft.com/office/drawing/2014/main" id="{00000000-0008-0000-0000-0000E0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29" name="Text Box 10">
          <a:extLst>
            <a:ext uri="{FF2B5EF4-FFF2-40B4-BE49-F238E27FC236}">
              <a16:creationId xmlns:a16="http://schemas.microsoft.com/office/drawing/2014/main" id="{00000000-0008-0000-0000-0000E1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30" name="Text Box 11">
          <a:extLst>
            <a:ext uri="{FF2B5EF4-FFF2-40B4-BE49-F238E27FC236}">
              <a16:creationId xmlns:a16="http://schemas.microsoft.com/office/drawing/2014/main" id="{00000000-0008-0000-0000-0000E2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31" name="Text Box 12">
          <a:extLst>
            <a:ext uri="{FF2B5EF4-FFF2-40B4-BE49-F238E27FC236}">
              <a16:creationId xmlns:a16="http://schemas.microsoft.com/office/drawing/2014/main" id="{00000000-0008-0000-0000-0000E3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32" name="Text Box 13">
          <a:extLst>
            <a:ext uri="{FF2B5EF4-FFF2-40B4-BE49-F238E27FC236}">
              <a16:creationId xmlns:a16="http://schemas.microsoft.com/office/drawing/2014/main" id="{00000000-0008-0000-0000-0000E4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33" name="Text Box 14">
          <a:extLst>
            <a:ext uri="{FF2B5EF4-FFF2-40B4-BE49-F238E27FC236}">
              <a16:creationId xmlns:a16="http://schemas.microsoft.com/office/drawing/2014/main" id="{00000000-0008-0000-0000-0000E5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34" name="Text Box 15">
          <a:extLst>
            <a:ext uri="{FF2B5EF4-FFF2-40B4-BE49-F238E27FC236}">
              <a16:creationId xmlns:a16="http://schemas.microsoft.com/office/drawing/2014/main" id="{00000000-0008-0000-0000-0000E6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35" name="Text Box 16">
          <a:extLst>
            <a:ext uri="{FF2B5EF4-FFF2-40B4-BE49-F238E27FC236}">
              <a16:creationId xmlns:a16="http://schemas.microsoft.com/office/drawing/2014/main" id="{00000000-0008-0000-0000-0000E7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36" name="Text Box 17">
          <a:extLst>
            <a:ext uri="{FF2B5EF4-FFF2-40B4-BE49-F238E27FC236}">
              <a16:creationId xmlns:a16="http://schemas.microsoft.com/office/drawing/2014/main" id="{00000000-0008-0000-0000-0000E8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37" name="Text Box 18">
          <a:extLst>
            <a:ext uri="{FF2B5EF4-FFF2-40B4-BE49-F238E27FC236}">
              <a16:creationId xmlns:a16="http://schemas.microsoft.com/office/drawing/2014/main" id="{00000000-0008-0000-0000-0000E9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38" name="Text Box 19">
          <a:extLst>
            <a:ext uri="{FF2B5EF4-FFF2-40B4-BE49-F238E27FC236}">
              <a16:creationId xmlns:a16="http://schemas.microsoft.com/office/drawing/2014/main" id="{00000000-0008-0000-0000-0000EA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39" name="Text Box 20">
          <a:extLst>
            <a:ext uri="{FF2B5EF4-FFF2-40B4-BE49-F238E27FC236}">
              <a16:creationId xmlns:a16="http://schemas.microsoft.com/office/drawing/2014/main" id="{00000000-0008-0000-0000-0000EB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40" name="Text Box 21">
          <a:extLst>
            <a:ext uri="{FF2B5EF4-FFF2-40B4-BE49-F238E27FC236}">
              <a16:creationId xmlns:a16="http://schemas.microsoft.com/office/drawing/2014/main" id="{00000000-0008-0000-0000-0000EC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41" name="Text Box 22">
          <a:extLst>
            <a:ext uri="{FF2B5EF4-FFF2-40B4-BE49-F238E27FC236}">
              <a16:creationId xmlns:a16="http://schemas.microsoft.com/office/drawing/2014/main" id="{00000000-0008-0000-0000-0000ED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42" name="Text Box 23">
          <a:extLst>
            <a:ext uri="{FF2B5EF4-FFF2-40B4-BE49-F238E27FC236}">
              <a16:creationId xmlns:a16="http://schemas.microsoft.com/office/drawing/2014/main" id="{00000000-0008-0000-0000-0000EE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43" name="Text Box 24">
          <a:extLst>
            <a:ext uri="{FF2B5EF4-FFF2-40B4-BE49-F238E27FC236}">
              <a16:creationId xmlns:a16="http://schemas.microsoft.com/office/drawing/2014/main" id="{00000000-0008-0000-0000-0000EF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44" name="Text Box 25">
          <a:extLst>
            <a:ext uri="{FF2B5EF4-FFF2-40B4-BE49-F238E27FC236}">
              <a16:creationId xmlns:a16="http://schemas.microsoft.com/office/drawing/2014/main" id="{00000000-0008-0000-0000-0000F0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45" name="Text Box 26">
          <a:extLst>
            <a:ext uri="{FF2B5EF4-FFF2-40B4-BE49-F238E27FC236}">
              <a16:creationId xmlns:a16="http://schemas.microsoft.com/office/drawing/2014/main" id="{00000000-0008-0000-0000-0000F1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46" name="Text Box 27">
          <a:extLst>
            <a:ext uri="{FF2B5EF4-FFF2-40B4-BE49-F238E27FC236}">
              <a16:creationId xmlns:a16="http://schemas.microsoft.com/office/drawing/2014/main" id="{00000000-0008-0000-0000-0000F2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47" name="Text Box 28">
          <a:extLst>
            <a:ext uri="{FF2B5EF4-FFF2-40B4-BE49-F238E27FC236}">
              <a16:creationId xmlns:a16="http://schemas.microsoft.com/office/drawing/2014/main" id="{00000000-0008-0000-0000-0000F3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48" name="Text Box 29">
          <a:extLst>
            <a:ext uri="{FF2B5EF4-FFF2-40B4-BE49-F238E27FC236}">
              <a16:creationId xmlns:a16="http://schemas.microsoft.com/office/drawing/2014/main" id="{00000000-0008-0000-0000-0000F4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49" name="Text Box 30">
          <a:extLst>
            <a:ext uri="{FF2B5EF4-FFF2-40B4-BE49-F238E27FC236}">
              <a16:creationId xmlns:a16="http://schemas.microsoft.com/office/drawing/2014/main" id="{00000000-0008-0000-0000-0000F5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50" name="Text Box 31">
          <a:extLst>
            <a:ext uri="{FF2B5EF4-FFF2-40B4-BE49-F238E27FC236}">
              <a16:creationId xmlns:a16="http://schemas.microsoft.com/office/drawing/2014/main" id="{00000000-0008-0000-0000-0000F6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51" name="Text Box 32">
          <a:extLst>
            <a:ext uri="{FF2B5EF4-FFF2-40B4-BE49-F238E27FC236}">
              <a16:creationId xmlns:a16="http://schemas.microsoft.com/office/drawing/2014/main" id="{00000000-0008-0000-0000-0000F7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52" name="Text Box 33">
          <a:extLst>
            <a:ext uri="{FF2B5EF4-FFF2-40B4-BE49-F238E27FC236}">
              <a16:creationId xmlns:a16="http://schemas.microsoft.com/office/drawing/2014/main" id="{00000000-0008-0000-0000-0000F8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53" name="Text Box 34">
          <a:extLst>
            <a:ext uri="{FF2B5EF4-FFF2-40B4-BE49-F238E27FC236}">
              <a16:creationId xmlns:a16="http://schemas.microsoft.com/office/drawing/2014/main" id="{00000000-0008-0000-0000-0000F9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54" name="Text Box 35">
          <a:extLst>
            <a:ext uri="{FF2B5EF4-FFF2-40B4-BE49-F238E27FC236}">
              <a16:creationId xmlns:a16="http://schemas.microsoft.com/office/drawing/2014/main" id="{00000000-0008-0000-0000-0000FA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55" name="Text Box 36">
          <a:extLst>
            <a:ext uri="{FF2B5EF4-FFF2-40B4-BE49-F238E27FC236}">
              <a16:creationId xmlns:a16="http://schemas.microsoft.com/office/drawing/2014/main" id="{00000000-0008-0000-0000-0000FB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56" name="Text Box 37">
          <a:extLst>
            <a:ext uri="{FF2B5EF4-FFF2-40B4-BE49-F238E27FC236}">
              <a16:creationId xmlns:a16="http://schemas.microsoft.com/office/drawing/2014/main" id="{00000000-0008-0000-0000-0000FC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57" name="Text Box 38">
          <a:extLst>
            <a:ext uri="{FF2B5EF4-FFF2-40B4-BE49-F238E27FC236}">
              <a16:creationId xmlns:a16="http://schemas.microsoft.com/office/drawing/2014/main" id="{00000000-0008-0000-0000-0000FD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58" name="Text Box 39">
          <a:extLst>
            <a:ext uri="{FF2B5EF4-FFF2-40B4-BE49-F238E27FC236}">
              <a16:creationId xmlns:a16="http://schemas.microsoft.com/office/drawing/2014/main" id="{00000000-0008-0000-0000-0000FE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59" name="Text Box 40">
          <a:extLst>
            <a:ext uri="{FF2B5EF4-FFF2-40B4-BE49-F238E27FC236}">
              <a16:creationId xmlns:a16="http://schemas.microsoft.com/office/drawing/2014/main" id="{00000000-0008-0000-0000-0000FF09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60" name="Text Box 41">
          <a:extLst>
            <a:ext uri="{FF2B5EF4-FFF2-40B4-BE49-F238E27FC236}">
              <a16:creationId xmlns:a16="http://schemas.microsoft.com/office/drawing/2014/main" id="{00000000-0008-0000-0000-000000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61" name="Text Box 42">
          <a:extLst>
            <a:ext uri="{FF2B5EF4-FFF2-40B4-BE49-F238E27FC236}">
              <a16:creationId xmlns:a16="http://schemas.microsoft.com/office/drawing/2014/main" id="{00000000-0008-0000-0000-000001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62" name="Text Box 43">
          <a:extLst>
            <a:ext uri="{FF2B5EF4-FFF2-40B4-BE49-F238E27FC236}">
              <a16:creationId xmlns:a16="http://schemas.microsoft.com/office/drawing/2014/main" id="{00000000-0008-0000-0000-000002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63" name="Text Box 44">
          <a:extLst>
            <a:ext uri="{FF2B5EF4-FFF2-40B4-BE49-F238E27FC236}">
              <a16:creationId xmlns:a16="http://schemas.microsoft.com/office/drawing/2014/main" id="{00000000-0008-0000-0000-000003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64" name="Text Box 45">
          <a:extLst>
            <a:ext uri="{FF2B5EF4-FFF2-40B4-BE49-F238E27FC236}">
              <a16:creationId xmlns:a16="http://schemas.microsoft.com/office/drawing/2014/main" id="{00000000-0008-0000-0000-000004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65" name="Text Box 46">
          <a:extLst>
            <a:ext uri="{FF2B5EF4-FFF2-40B4-BE49-F238E27FC236}">
              <a16:creationId xmlns:a16="http://schemas.microsoft.com/office/drawing/2014/main" id="{00000000-0008-0000-0000-000005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66" name="Text Box 47">
          <a:extLst>
            <a:ext uri="{FF2B5EF4-FFF2-40B4-BE49-F238E27FC236}">
              <a16:creationId xmlns:a16="http://schemas.microsoft.com/office/drawing/2014/main" id="{00000000-0008-0000-0000-000006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67" name="Text Box 48">
          <a:extLst>
            <a:ext uri="{FF2B5EF4-FFF2-40B4-BE49-F238E27FC236}">
              <a16:creationId xmlns:a16="http://schemas.microsoft.com/office/drawing/2014/main" id="{00000000-0008-0000-0000-000007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68" name="Text Box 49">
          <a:extLst>
            <a:ext uri="{FF2B5EF4-FFF2-40B4-BE49-F238E27FC236}">
              <a16:creationId xmlns:a16="http://schemas.microsoft.com/office/drawing/2014/main" id="{00000000-0008-0000-0000-000008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69" name="Text Box 50">
          <a:extLst>
            <a:ext uri="{FF2B5EF4-FFF2-40B4-BE49-F238E27FC236}">
              <a16:creationId xmlns:a16="http://schemas.microsoft.com/office/drawing/2014/main" id="{00000000-0008-0000-0000-000009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70" name="Text Box 51">
          <a:extLst>
            <a:ext uri="{FF2B5EF4-FFF2-40B4-BE49-F238E27FC236}">
              <a16:creationId xmlns:a16="http://schemas.microsoft.com/office/drawing/2014/main" id="{00000000-0008-0000-0000-00000A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71" name="Text Box 52">
          <a:extLst>
            <a:ext uri="{FF2B5EF4-FFF2-40B4-BE49-F238E27FC236}">
              <a16:creationId xmlns:a16="http://schemas.microsoft.com/office/drawing/2014/main" id="{00000000-0008-0000-0000-00000B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72" name="Text Box 53">
          <a:extLst>
            <a:ext uri="{FF2B5EF4-FFF2-40B4-BE49-F238E27FC236}">
              <a16:creationId xmlns:a16="http://schemas.microsoft.com/office/drawing/2014/main" id="{00000000-0008-0000-0000-00000C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73" name="Text Box 54">
          <a:extLst>
            <a:ext uri="{FF2B5EF4-FFF2-40B4-BE49-F238E27FC236}">
              <a16:creationId xmlns:a16="http://schemas.microsoft.com/office/drawing/2014/main" id="{00000000-0008-0000-0000-00000D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74" name="Text Box 55">
          <a:extLst>
            <a:ext uri="{FF2B5EF4-FFF2-40B4-BE49-F238E27FC236}">
              <a16:creationId xmlns:a16="http://schemas.microsoft.com/office/drawing/2014/main" id="{00000000-0008-0000-0000-00000E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75" name="Text Box 56">
          <a:extLst>
            <a:ext uri="{FF2B5EF4-FFF2-40B4-BE49-F238E27FC236}">
              <a16:creationId xmlns:a16="http://schemas.microsoft.com/office/drawing/2014/main" id="{00000000-0008-0000-0000-00000F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76" name="Text Box 57">
          <a:extLst>
            <a:ext uri="{FF2B5EF4-FFF2-40B4-BE49-F238E27FC236}">
              <a16:creationId xmlns:a16="http://schemas.microsoft.com/office/drawing/2014/main" id="{00000000-0008-0000-0000-000010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77" name="Text Box 58">
          <a:extLst>
            <a:ext uri="{FF2B5EF4-FFF2-40B4-BE49-F238E27FC236}">
              <a16:creationId xmlns:a16="http://schemas.microsoft.com/office/drawing/2014/main" id="{00000000-0008-0000-0000-000011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78" name="Text Box 59">
          <a:extLst>
            <a:ext uri="{FF2B5EF4-FFF2-40B4-BE49-F238E27FC236}">
              <a16:creationId xmlns:a16="http://schemas.microsoft.com/office/drawing/2014/main" id="{00000000-0008-0000-0000-000012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79" name="Text Box 60">
          <a:extLst>
            <a:ext uri="{FF2B5EF4-FFF2-40B4-BE49-F238E27FC236}">
              <a16:creationId xmlns:a16="http://schemas.microsoft.com/office/drawing/2014/main" id="{00000000-0008-0000-0000-000013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80" name="Text Box 61">
          <a:extLst>
            <a:ext uri="{FF2B5EF4-FFF2-40B4-BE49-F238E27FC236}">
              <a16:creationId xmlns:a16="http://schemas.microsoft.com/office/drawing/2014/main" id="{00000000-0008-0000-0000-000014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81" name="Text Box 62">
          <a:extLst>
            <a:ext uri="{FF2B5EF4-FFF2-40B4-BE49-F238E27FC236}">
              <a16:creationId xmlns:a16="http://schemas.microsoft.com/office/drawing/2014/main" id="{00000000-0008-0000-0000-000015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82" name="Text Box 63">
          <a:extLst>
            <a:ext uri="{FF2B5EF4-FFF2-40B4-BE49-F238E27FC236}">
              <a16:creationId xmlns:a16="http://schemas.microsoft.com/office/drawing/2014/main" id="{00000000-0008-0000-0000-000016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83" name="Text Box 64">
          <a:extLst>
            <a:ext uri="{FF2B5EF4-FFF2-40B4-BE49-F238E27FC236}">
              <a16:creationId xmlns:a16="http://schemas.microsoft.com/office/drawing/2014/main" id="{00000000-0008-0000-0000-000017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84" name="Text Box 65">
          <a:extLst>
            <a:ext uri="{FF2B5EF4-FFF2-40B4-BE49-F238E27FC236}">
              <a16:creationId xmlns:a16="http://schemas.microsoft.com/office/drawing/2014/main" id="{00000000-0008-0000-0000-000018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85" name="Text Box 66">
          <a:extLst>
            <a:ext uri="{FF2B5EF4-FFF2-40B4-BE49-F238E27FC236}">
              <a16:creationId xmlns:a16="http://schemas.microsoft.com/office/drawing/2014/main" id="{00000000-0008-0000-0000-000019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86" name="Text Box 67">
          <a:extLst>
            <a:ext uri="{FF2B5EF4-FFF2-40B4-BE49-F238E27FC236}">
              <a16:creationId xmlns:a16="http://schemas.microsoft.com/office/drawing/2014/main" id="{00000000-0008-0000-0000-00001A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87" name="Text Box 68">
          <a:extLst>
            <a:ext uri="{FF2B5EF4-FFF2-40B4-BE49-F238E27FC236}">
              <a16:creationId xmlns:a16="http://schemas.microsoft.com/office/drawing/2014/main" id="{00000000-0008-0000-0000-00001B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88" name="Text Box 69">
          <a:extLst>
            <a:ext uri="{FF2B5EF4-FFF2-40B4-BE49-F238E27FC236}">
              <a16:creationId xmlns:a16="http://schemas.microsoft.com/office/drawing/2014/main" id="{00000000-0008-0000-0000-00001C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89" name="Text Box 70">
          <a:extLst>
            <a:ext uri="{FF2B5EF4-FFF2-40B4-BE49-F238E27FC236}">
              <a16:creationId xmlns:a16="http://schemas.microsoft.com/office/drawing/2014/main" id="{00000000-0008-0000-0000-00001D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90" name="Text Box 71">
          <a:extLst>
            <a:ext uri="{FF2B5EF4-FFF2-40B4-BE49-F238E27FC236}">
              <a16:creationId xmlns:a16="http://schemas.microsoft.com/office/drawing/2014/main" id="{00000000-0008-0000-0000-00001E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91" name="Text Box 72">
          <a:extLst>
            <a:ext uri="{FF2B5EF4-FFF2-40B4-BE49-F238E27FC236}">
              <a16:creationId xmlns:a16="http://schemas.microsoft.com/office/drawing/2014/main" id="{00000000-0008-0000-0000-00001F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92" name="Text Box 73">
          <a:extLst>
            <a:ext uri="{FF2B5EF4-FFF2-40B4-BE49-F238E27FC236}">
              <a16:creationId xmlns:a16="http://schemas.microsoft.com/office/drawing/2014/main" id="{00000000-0008-0000-0000-000020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93" name="Text Box 74">
          <a:extLst>
            <a:ext uri="{FF2B5EF4-FFF2-40B4-BE49-F238E27FC236}">
              <a16:creationId xmlns:a16="http://schemas.microsoft.com/office/drawing/2014/main" id="{00000000-0008-0000-0000-000021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94" name="Text Box 75">
          <a:extLst>
            <a:ext uri="{FF2B5EF4-FFF2-40B4-BE49-F238E27FC236}">
              <a16:creationId xmlns:a16="http://schemas.microsoft.com/office/drawing/2014/main" id="{00000000-0008-0000-0000-000022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95" name="Text Box 76">
          <a:extLst>
            <a:ext uri="{FF2B5EF4-FFF2-40B4-BE49-F238E27FC236}">
              <a16:creationId xmlns:a16="http://schemas.microsoft.com/office/drawing/2014/main" id="{00000000-0008-0000-0000-000023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96" name="Text Box 77">
          <a:extLst>
            <a:ext uri="{FF2B5EF4-FFF2-40B4-BE49-F238E27FC236}">
              <a16:creationId xmlns:a16="http://schemas.microsoft.com/office/drawing/2014/main" id="{00000000-0008-0000-0000-000024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97" name="Text Box 78">
          <a:extLst>
            <a:ext uri="{FF2B5EF4-FFF2-40B4-BE49-F238E27FC236}">
              <a16:creationId xmlns:a16="http://schemas.microsoft.com/office/drawing/2014/main" id="{00000000-0008-0000-0000-000025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98" name="Text Box 79">
          <a:extLst>
            <a:ext uri="{FF2B5EF4-FFF2-40B4-BE49-F238E27FC236}">
              <a16:creationId xmlns:a16="http://schemas.microsoft.com/office/drawing/2014/main" id="{00000000-0008-0000-0000-000026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599" name="Text Box 80">
          <a:extLst>
            <a:ext uri="{FF2B5EF4-FFF2-40B4-BE49-F238E27FC236}">
              <a16:creationId xmlns:a16="http://schemas.microsoft.com/office/drawing/2014/main" id="{00000000-0008-0000-0000-000027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00" name="Text Box 81">
          <a:extLst>
            <a:ext uri="{FF2B5EF4-FFF2-40B4-BE49-F238E27FC236}">
              <a16:creationId xmlns:a16="http://schemas.microsoft.com/office/drawing/2014/main" id="{00000000-0008-0000-0000-000028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01" name="Text Box 82">
          <a:extLst>
            <a:ext uri="{FF2B5EF4-FFF2-40B4-BE49-F238E27FC236}">
              <a16:creationId xmlns:a16="http://schemas.microsoft.com/office/drawing/2014/main" id="{00000000-0008-0000-0000-000029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02" name="Text Box 83">
          <a:extLst>
            <a:ext uri="{FF2B5EF4-FFF2-40B4-BE49-F238E27FC236}">
              <a16:creationId xmlns:a16="http://schemas.microsoft.com/office/drawing/2014/main" id="{00000000-0008-0000-0000-00002A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03" name="Text Box 84">
          <a:extLst>
            <a:ext uri="{FF2B5EF4-FFF2-40B4-BE49-F238E27FC236}">
              <a16:creationId xmlns:a16="http://schemas.microsoft.com/office/drawing/2014/main" id="{00000000-0008-0000-0000-00002B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04" name="Text Box 85">
          <a:extLst>
            <a:ext uri="{FF2B5EF4-FFF2-40B4-BE49-F238E27FC236}">
              <a16:creationId xmlns:a16="http://schemas.microsoft.com/office/drawing/2014/main" id="{00000000-0008-0000-0000-00002C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05" name="Text Box 86">
          <a:extLst>
            <a:ext uri="{FF2B5EF4-FFF2-40B4-BE49-F238E27FC236}">
              <a16:creationId xmlns:a16="http://schemas.microsoft.com/office/drawing/2014/main" id="{00000000-0008-0000-0000-00002D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06" name="Text Box 87">
          <a:extLst>
            <a:ext uri="{FF2B5EF4-FFF2-40B4-BE49-F238E27FC236}">
              <a16:creationId xmlns:a16="http://schemas.microsoft.com/office/drawing/2014/main" id="{00000000-0008-0000-0000-00002E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07" name="Text Box 88">
          <a:extLst>
            <a:ext uri="{FF2B5EF4-FFF2-40B4-BE49-F238E27FC236}">
              <a16:creationId xmlns:a16="http://schemas.microsoft.com/office/drawing/2014/main" id="{00000000-0008-0000-0000-00002F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08" name="Text Box 89">
          <a:extLst>
            <a:ext uri="{FF2B5EF4-FFF2-40B4-BE49-F238E27FC236}">
              <a16:creationId xmlns:a16="http://schemas.microsoft.com/office/drawing/2014/main" id="{00000000-0008-0000-0000-000030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09" name="Text Box 90">
          <a:extLst>
            <a:ext uri="{FF2B5EF4-FFF2-40B4-BE49-F238E27FC236}">
              <a16:creationId xmlns:a16="http://schemas.microsoft.com/office/drawing/2014/main" id="{00000000-0008-0000-0000-000031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10" name="Text Box 91">
          <a:extLst>
            <a:ext uri="{FF2B5EF4-FFF2-40B4-BE49-F238E27FC236}">
              <a16:creationId xmlns:a16="http://schemas.microsoft.com/office/drawing/2014/main" id="{00000000-0008-0000-0000-000032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11" name="Text Box 92">
          <a:extLst>
            <a:ext uri="{FF2B5EF4-FFF2-40B4-BE49-F238E27FC236}">
              <a16:creationId xmlns:a16="http://schemas.microsoft.com/office/drawing/2014/main" id="{00000000-0008-0000-0000-000033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12" name="Text Box 93">
          <a:extLst>
            <a:ext uri="{FF2B5EF4-FFF2-40B4-BE49-F238E27FC236}">
              <a16:creationId xmlns:a16="http://schemas.microsoft.com/office/drawing/2014/main" id="{00000000-0008-0000-0000-000034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13" name="Text Box 94">
          <a:extLst>
            <a:ext uri="{FF2B5EF4-FFF2-40B4-BE49-F238E27FC236}">
              <a16:creationId xmlns:a16="http://schemas.microsoft.com/office/drawing/2014/main" id="{00000000-0008-0000-0000-000035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14" name="Text Box 95">
          <a:extLst>
            <a:ext uri="{FF2B5EF4-FFF2-40B4-BE49-F238E27FC236}">
              <a16:creationId xmlns:a16="http://schemas.microsoft.com/office/drawing/2014/main" id="{00000000-0008-0000-0000-000036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15" name="Text Box 96">
          <a:extLst>
            <a:ext uri="{FF2B5EF4-FFF2-40B4-BE49-F238E27FC236}">
              <a16:creationId xmlns:a16="http://schemas.microsoft.com/office/drawing/2014/main" id="{00000000-0008-0000-0000-000037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16" name="Text Box 97">
          <a:extLst>
            <a:ext uri="{FF2B5EF4-FFF2-40B4-BE49-F238E27FC236}">
              <a16:creationId xmlns:a16="http://schemas.microsoft.com/office/drawing/2014/main" id="{00000000-0008-0000-0000-000038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17" name="Text Box 98">
          <a:extLst>
            <a:ext uri="{FF2B5EF4-FFF2-40B4-BE49-F238E27FC236}">
              <a16:creationId xmlns:a16="http://schemas.microsoft.com/office/drawing/2014/main" id="{00000000-0008-0000-0000-000039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18" name="Text Box 99">
          <a:extLst>
            <a:ext uri="{FF2B5EF4-FFF2-40B4-BE49-F238E27FC236}">
              <a16:creationId xmlns:a16="http://schemas.microsoft.com/office/drawing/2014/main" id="{00000000-0008-0000-0000-00003A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19" name="Text Box 100">
          <a:extLst>
            <a:ext uri="{FF2B5EF4-FFF2-40B4-BE49-F238E27FC236}">
              <a16:creationId xmlns:a16="http://schemas.microsoft.com/office/drawing/2014/main" id="{00000000-0008-0000-0000-00003B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20" name="Text Box 101">
          <a:extLst>
            <a:ext uri="{FF2B5EF4-FFF2-40B4-BE49-F238E27FC236}">
              <a16:creationId xmlns:a16="http://schemas.microsoft.com/office/drawing/2014/main" id="{00000000-0008-0000-0000-00003C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21" name="Text Box 102">
          <a:extLst>
            <a:ext uri="{FF2B5EF4-FFF2-40B4-BE49-F238E27FC236}">
              <a16:creationId xmlns:a16="http://schemas.microsoft.com/office/drawing/2014/main" id="{00000000-0008-0000-0000-00003D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22" name="Text Box 103">
          <a:extLst>
            <a:ext uri="{FF2B5EF4-FFF2-40B4-BE49-F238E27FC236}">
              <a16:creationId xmlns:a16="http://schemas.microsoft.com/office/drawing/2014/main" id="{00000000-0008-0000-0000-00003E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23" name="Text Box 104">
          <a:extLst>
            <a:ext uri="{FF2B5EF4-FFF2-40B4-BE49-F238E27FC236}">
              <a16:creationId xmlns:a16="http://schemas.microsoft.com/office/drawing/2014/main" id="{00000000-0008-0000-0000-00003F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24" name="Text Box 105">
          <a:extLst>
            <a:ext uri="{FF2B5EF4-FFF2-40B4-BE49-F238E27FC236}">
              <a16:creationId xmlns:a16="http://schemas.microsoft.com/office/drawing/2014/main" id="{00000000-0008-0000-0000-000040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25" name="Text Box 106">
          <a:extLst>
            <a:ext uri="{FF2B5EF4-FFF2-40B4-BE49-F238E27FC236}">
              <a16:creationId xmlns:a16="http://schemas.microsoft.com/office/drawing/2014/main" id="{00000000-0008-0000-0000-000041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26" name="Text Box 107">
          <a:extLst>
            <a:ext uri="{FF2B5EF4-FFF2-40B4-BE49-F238E27FC236}">
              <a16:creationId xmlns:a16="http://schemas.microsoft.com/office/drawing/2014/main" id="{00000000-0008-0000-0000-000042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27" name="Text Box 108">
          <a:extLst>
            <a:ext uri="{FF2B5EF4-FFF2-40B4-BE49-F238E27FC236}">
              <a16:creationId xmlns:a16="http://schemas.microsoft.com/office/drawing/2014/main" id="{00000000-0008-0000-0000-000043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28" name="Text Box 109">
          <a:extLst>
            <a:ext uri="{FF2B5EF4-FFF2-40B4-BE49-F238E27FC236}">
              <a16:creationId xmlns:a16="http://schemas.microsoft.com/office/drawing/2014/main" id="{00000000-0008-0000-0000-000044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29" name="Text Box 110">
          <a:extLst>
            <a:ext uri="{FF2B5EF4-FFF2-40B4-BE49-F238E27FC236}">
              <a16:creationId xmlns:a16="http://schemas.microsoft.com/office/drawing/2014/main" id="{00000000-0008-0000-0000-000045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30" name="Text Box 111">
          <a:extLst>
            <a:ext uri="{FF2B5EF4-FFF2-40B4-BE49-F238E27FC236}">
              <a16:creationId xmlns:a16="http://schemas.microsoft.com/office/drawing/2014/main" id="{00000000-0008-0000-0000-000046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31" name="Text Box 112">
          <a:extLst>
            <a:ext uri="{FF2B5EF4-FFF2-40B4-BE49-F238E27FC236}">
              <a16:creationId xmlns:a16="http://schemas.microsoft.com/office/drawing/2014/main" id="{00000000-0008-0000-0000-000047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32" name="Text Box 113">
          <a:extLst>
            <a:ext uri="{FF2B5EF4-FFF2-40B4-BE49-F238E27FC236}">
              <a16:creationId xmlns:a16="http://schemas.microsoft.com/office/drawing/2014/main" id="{00000000-0008-0000-0000-000048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33" name="Text Box 114">
          <a:extLst>
            <a:ext uri="{FF2B5EF4-FFF2-40B4-BE49-F238E27FC236}">
              <a16:creationId xmlns:a16="http://schemas.microsoft.com/office/drawing/2014/main" id="{00000000-0008-0000-0000-000049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34" name="Text Box 115">
          <a:extLst>
            <a:ext uri="{FF2B5EF4-FFF2-40B4-BE49-F238E27FC236}">
              <a16:creationId xmlns:a16="http://schemas.microsoft.com/office/drawing/2014/main" id="{00000000-0008-0000-0000-00004A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35" name="Text Box 116">
          <a:extLst>
            <a:ext uri="{FF2B5EF4-FFF2-40B4-BE49-F238E27FC236}">
              <a16:creationId xmlns:a16="http://schemas.microsoft.com/office/drawing/2014/main" id="{00000000-0008-0000-0000-00004B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36" name="Text Box 117">
          <a:extLst>
            <a:ext uri="{FF2B5EF4-FFF2-40B4-BE49-F238E27FC236}">
              <a16:creationId xmlns:a16="http://schemas.microsoft.com/office/drawing/2014/main" id="{00000000-0008-0000-0000-00004C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37" name="Text Box 118">
          <a:extLst>
            <a:ext uri="{FF2B5EF4-FFF2-40B4-BE49-F238E27FC236}">
              <a16:creationId xmlns:a16="http://schemas.microsoft.com/office/drawing/2014/main" id="{00000000-0008-0000-0000-00004D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38" name="Text Box 119">
          <a:extLst>
            <a:ext uri="{FF2B5EF4-FFF2-40B4-BE49-F238E27FC236}">
              <a16:creationId xmlns:a16="http://schemas.microsoft.com/office/drawing/2014/main" id="{00000000-0008-0000-0000-00004E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39" name="Text Box 120">
          <a:extLst>
            <a:ext uri="{FF2B5EF4-FFF2-40B4-BE49-F238E27FC236}">
              <a16:creationId xmlns:a16="http://schemas.microsoft.com/office/drawing/2014/main" id="{00000000-0008-0000-0000-00004F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40" name="Text Box 121">
          <a:extLst>
            <a:ext uri="{FF2B5EF4-FFF2-40B4-BE49-F238E27FC236}">
              <a16:creationId xmlns:a16="http://schemas.microsoft.com/office/drawing/2014/main" id="{00000000-0008-0000-0000-000050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41" name="Text Box 122">
          <a:extLst>
            <a:ext uri="{FF2B5EF4-FFF2-40B4-BE49-F238E27FC236}">
              <a16:creationId xmlns:a16="http://schemas.microsoft.com/office/drawing/2014/main" id="{00000000-0008-0000-0000-000051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42" name="Text Box 123">
          <a:extLst>
            <a:ext uri="{FF2B5EF4-FFF2-40B4-BE49-F238E27FC236}">
              <a16:creationId xmlns:a16="http://schemas.microsoft.com/office/drawing/2014/main" id="{00000000-0008-0000-0000-000052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43" name="Text Box 124">
          <a:extLst>
            <a:ext uri="{FF2B5EF4-FFF2-40B4-BE49-F238E27FC236}">
              <a16:creationId xmlns:a16="http://schemas.microsoft.com/office/drawing/2014/main" id="{00000000-0008-0000-0000-000053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44" name="Text Box 125">
          <a:extLst>
            <a:ext uri="{FF2B5EF4-FFF2-40B4-BE49-F238E27FC236}">
              <a16:creationId xmlns:a16="http://schemas.microsoft.com/office/drawing/2014/main" id="{00000000-0008-0000-0000-000054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45" name="Text Box 126">
          <a:extLst>
            <a:ext uri="{FF2B5EF4-FFF2-40B4-BE49-F238E27FC236}">
              <a16:creationId xmlns:a16="http://schemas.microsoft.com/office/drawing/2014/main" id="{00000000-0008-0000-0000-000055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46" name="Text Box 127">
          <a:extLst>
            <a:ext uri="{FF2B5EF4-FFF2-40B4-BE49-F238E27FC236}">
              <a16:creationId xmlns:a16="http://schemas.microsoft.com/office/drawing/2014/main" id="{00000000-0008-0000-0000-000056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47" name="Text Box 128">
          <a:extLst>
            <a:ext uri="{FF2B5EF4-FFF2-40B4-BE49-F238E27FC236}">
              <a16:creationId xmlns:a16="http://schemas.microsoft.com/office/drawing/2014/main" id="{00000000-0008-0000-0000-000057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48" name="Text Box 129">
          <a:extLst>
            <a:ext uri="{FF2B5EF4-FFF2-40B4-BE49-F238E27FC236}">
              <a16:creationId xmlns:a16="http://schemas.microsoft.com/office/drawing/2014/main" id="{00000000-0008-0000-0000-000058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49" name="Text Box 130">
          <a:extLst>
            <a:ext uri="{FF2B5EF4-FFF2-40B4-BE49-F238E27FC236}">
              <a16:creationId xmlns:a16="http://schemas.microsoft.com/office/drawing/2014/main" id="{00000000-0008-0000-0000-000059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50" name="Text Box 131">
          <a:extLst>
            <a:ext uri="{FF2B5EF4-FFF2-40B4-BE49-F238E27FC236}">
              <a16:creationId xmlns:a16="http://schemas.microsoft.com/office/drawing/2014/main" id="{00000000-0008-0000-0000-00005A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51" name="Text Box 132">
          <a:extLst>
            <a:ext uri="{FF2B5EF4-FFF2-40B4-BE49-F238E27FC236}">
              <a16:creationId xmlns:a16="http://schemas.microsoft.com/office/drawing/2014/main" id="{00000000-0008-0000-0000-00005B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52" name="Text Box 133">
          <a:extLst>
            <a:ext uri="{FF2B5EF4-FFF2-40B4-BE49-F238E27FC236}">
              <a16:creationId xmlns:a16="http://schemas.microsoft.com/office/drawing/2014/main" id="{00000000-0008-0000-0000-00005C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53" name="Text Box 134">
          <a:extLst>
            <a:ext uri="{FF2B5EF4-FFF2-40B4-BE49-F238E27FC236}">
              <a16:creationId xmlns:a16="http://schemas.microsoft.com/office/drawing/2014/main" id="{00000000-0008-0000-0000-00005D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54" name="Text Box 135">
          <a:extLst>
            <a:ext uri="{FF2B5EF4-FFF2-40B4-BE49-F238E27FC236}">
              <a16:creationId xmlns:a16="http://schemas.microsoft.com/office/drawing/2014/main" id="{00000000-0008-0000-0000-00005E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55" name="Text Box 136">
          <a:extLst>
            <a:ext uri="{FF2B5EF4-FFF2-40B4-BE49-F238E27FC236}">
              <a16:creationId xmlns:a16="http://schemas.microsoft.com/office/drawing/2014/main" id="{00000000-0008-0000-0000-00005F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56" name="Text Box 137">
          <a:extLst>
            <a:ext uri="{FF2B5EF4-FFF2-40B4-BE49-F238E27FC236}">
              <a16:creationId xmlns:a16="http://schemas.microsoft.com/office/drawing/2014/main" id="{00000000-0008-0000-0000-000060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57" name="Text Box 138">
          <a:extLst>
            <a:ext uri="{FF2B5EF4-FFF2-40B4-BE49-F238E27FC236}">
              <a16:creationId xmlns:a16="http://schemas.microsoft.com/office/drawing/2014/main" id="{00000000-0008-0000-0000-000061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58" name="Text Box 139">
          <a:extLst>
            <a:ext uri="{FF2B5EF4-FFF2-40B4-BE49-F238E27FC236}">
              <a16:creationId xmlns:a16="http://schemas.microsoft.com/office/drawing/2014/main" id="{00000000-0008-0000-0000-000062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59" name="Text Box 140">
          <a:extLst>
            <a:ext uri="{FF2B5EF4-FFF2-40B4-BE49-F238E27FC236}">
              <a16:creationId xmlns:a16="http://schemas.microsoft.com/office/drawing/2014/main" id="{00000000-0008-0000-0000-000063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60" name="Text Box 141">
          <a:extLst>
            <a:ext uri="{FF2B5EF4-FFF2-40B4-BE49-F238E27FC236}">
              <a16:creationId xmlns:a16="http://schemas.microsoft.com/office/drawing/2014/main" id="{00000000-0008-0000-0000-000064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61" name="Text Box 142">
          <a:extLst>
            <a:ext uri="{FF2B5EF4-FFF2-40B4-BE49-F238E27FC236}">
              <a16:creationId xmlns:a16="http://schemas.microsoft.com/office/drawing/2014/main" id="{00000000-0008-0000-0000-000065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62" name="Text Box 143">
          <a:extLst>
            <a:ext uri="{FF2B5EF4-FFF2-40B4-BE49-F238E27FC236}">
              <a16:creationId xmlns:a16="http://schemas.microsoft.com/office/drawing/2014/main" id="{00000000-0008-0000-0000-000066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63" name="Text Box 144">
          <a:extLst>
            <a:ext uri="{FF2B5EF4-FFF2-40B4-BE49-F238E27FC236}">
              <a16:creationId xmlns:a16="http://schemas.microsoft.com/office/drawing/2014/main" id="{00000000-0008-0000-0000-000067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64" name="Text Box 145">
          <a:extLst>
            <a:ext uri="{FF2B5EF4-FFF2-40B4-BE49-F238E27FC236}">
              <a16:creationId xmlns:a16="http://schemas.microsoft.com/office/drawing/2014/main" id="{00000000-0008-0000-0000-000068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65" name="Text Box 146">
          <a:extLst>
            <a:ext uri="{FF2B5EF4-FFF2-40B4-BE49-F238E27FC236}">
              <a16:creationId xmlns:a16="http://schemas.microsoft.com/office/drawing/2014/main" id="{00000000-0008-0000-0000-000069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66" name="Text Box 147">
          <a:extLst>
            <a:ext uri="{FF2B5EF4-FFF2-40B4-BE49-F238E27FC236}">
              <a16:creationId xmlns:a16="http://schemas.microsoft.com/office/drawing/2014/main" id="{00000000-0008-0000-0000-00006A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67" name="Text Box 148">
          <a:extLst>
            <a:ext uri="{FF2B5EF4-FFF2-40B4-BE49-F238E27FC236}">
              <a16:creationId xmlns:a16="http://schemas.microsoft.com/office/drawing/2014/main" id="{00000000-0008-0000-0000-00006B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68" name="Text Box 149">
          <a:extLst>
            <a:ext uri="{FF2B5EF4-FFF2-40B4-BE49-F238E27FC236}">
              <a16:creationId xmlns:a16="http://schemas.microsoft.com/office/drawing/2014/main" id="{00000000-0008-0000-0000-00006C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69" name="Text Box 150">
          <a:extLst>
            <a:ext uri="{FF2B5EF4-FFF2-40B4-BE49-F238E27FC236}">
              <a16:creationId xmlns:a16="http://schemas.microsoft.com/office/drawing/2014/main" id="{00000000-0008-0000-0000-00006D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70" name="Text Box 151">
          <a:extLst>
            <a:ext uri="{FF2B5EF4-FFF2-40B4-BE49-F238E27FC236}">
              <a16:creationId xmlns:a16="http://schemas.microsoft.com/office/drawing/2014/main" id="{00000000-0008-0000-0000-00006E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71" name="Text Box 152">
          <a:extLst>
            <a:ext uri="{FF2B5EF4-FFF2-40B4-BE49-F238E27FC236}">
              <a16:creationId xmlns:a16="http://schemas.microsoft.com/office/drawing/2014/main" id="{00000000-0008-0000-0000-00006F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72" name="Text Box 153">
          <a:extLst>
            <a:ext uri="{FF2B5EF4-FFF2-40B4-BE49-F238E27FC236}">
              <a16:creationId xmlns:a16="http://schemas.microsoft.com/office/drawing/2014/main" id="{00000000-0008-0000-0000-000070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73" name="Text Box 154">
          <a:extLst>
            <a:ext uri="{FF2B5EF4-FFF2-40B4-BE49-F238E27FC236}">
              <a16:creationId xmlns:a16="http://schemas.microsoft.com/office/drawing/2014/main" id="{00000000-0008-0000-0000-000071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74" name="Text Box 155">
          <a:extLst>
            <a:ext uri="{FF2B5EF4-FFF2-40B4-BE49-F238E27FC236}">
              <a16:creationId xmlns:a16="http://schemas.microsoft.com/office/drawing/2014/main" id="{00000000-0008-0000-0000-000072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75" name="Text Box 156">
          <a:extLst>
            <a:ext uri="{FF2B5EF4-FFF2-40B4-BE49-F238E27FC236}">
              <a16:creationId xmlns:a16="http://schemas.microsoft.com/office/drawing/2014/main" id="{00000000-0008-0000-0000-000073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76" name="Text Box 157">
          <a:extLst>
            <a:ext uri="{FF2B5EF4-FFF2-40B4-BE49-F238E27FC236}">
              <a16:creationId xmlns:a16="http://schemas.microsoft.com/office/drawing/2014/main" id="{00000000-0008-0000-0000-000074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77" name="Text Box 158">
          <a:extLst>
            <a:ext uri="{FF2B5EF4-FFF2-40B4-BE49-F238E27FC236}">
              <a16:creationId xmlns:a16="http://schemas.microsoft.com/office/drawing/2014/main" id="{00000000-0008-0000-0000-000075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78" name="Text Box 159">
          <a:extLst>
            <a:ext uri="{FF2B5EF4-FFF2-40B4-BE49-F238E27FC236}">
              <a16:creationId xmlns:a16="http://schemas.microsoft.com/office/drawing/2014/main" id="{00000000-0008-0000-0000-000076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79" name="Text Box 160">
          <a:extLst>
            <a:ext uri="{FF2B5EF4-FFF2-40B4-BE49-F238E27FC236}">
              <a16:creationId xmlns:a16="http://schemas.microsoft.com/office/drawing/2014/main" id="{00000000-0008-0000-0000-000077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80" name="Text Box 161">
          <a:extLst>
            <a:ext uri="{FF2B5EF4-FFF2-40B4-BE49-F238E27FC236}">
              <a16:creationId xmlns:a16="http://schemas.microsoft.com/office/drawing/2014/main" id="{00000000-0008-0000-0000-000078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81" name="Text Box 162">
          <a:extLst>
            <a:ext uri="{FF2B5EF4-FFF2-40B4-BE49-F238E27FC236}">
              <a16:creationId xmlns:a16="http://schemas.microsoft.com/office/drawing/2014/main" id="{00000000-0008-0000-0000-000079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82" name="Text Box 163">
          <a:extLst>
            <a:ext uri="{FF2B5EF4-FFF2-40B4-BE49-F238E27FC236}">
              <a16:creationId xmlns:a16="http://schemas.microsoft.com/office/drawing/2014/main" id="{00000000-0008-0000-0000-00007A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83" name="Text Box 164">
          <a:extLst>
            <a:ext uri="{FF2B5EF4-FFF2-40B4-BE49-F238E27FC236}">
              <a16:creationId xmlns:a16="http://schemas.microsoft.com/office/drawing/2014/main" id="{00000000-0008-0000-0000-00007B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84" name="Text Box 165">
          <a:extLst>
            <a:ext uri="{FF2B5EF4-FFF2-40B4-BE49-F238E27FC236}">
              <a16:creationId xmlns:a16="http://schemas.microsoft.com/office/drawing/2014/main" id="{00000000-0008-0000-0000-00007C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85" name="Text Box 166">
          <a:extLst>
            <a:ext uri="{FF2B5EF4-FFF2-40B4-BE49-F238E27FC236}">
              <a16:creationId xmlns:a16="http://schemas.microsoft.com/office/drawing/2014/main" id="{00000000-0008-0000-0000-00007D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86" name="Text Box 167">
          <a:extLst>
            <a:ext uri="{FF2B5EF4-FFF2-40B4-BE49-F238E27FC236}">
              <a16:creationId xmlns:a16="http://schemas.microsoft.com/office/drawing/2014/main" id="{00000000-0008-0000-0000-00007E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87" name="Text Box 168">
          <a:extLst>
            <a:ext uri="{FF2B5EF4-FFF2-40B4-BE49-F238E27FC236}">
              <a16:creationId xmlns:a16="http://schemas.microsoft.com/office/drawing/2014/main" id="{00000000-0008-0000-0000-00007F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88" name="Text Box 169">
          <a:extLst>
            <a:ext uri="{FF2B5EF4-FFF2-40B4-BE49-F238E27FC236}">
              <a16:creationId xmlns:a16="http://schemas.microsoft.com/office/drawing/2014/main" id="{00000000-0008-0000-0000-000080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89" name="Text Box 170">
          <a:extLst>
            <a:ext uri="{FF2B5EF4-FFF2-40B4-BE49-F238E27FC236}">
              <a16:creationId xmlns:a16="http://schemas.microsoft.com/office/drawing/2014/main" id="{00000000-0008-0000-0000-000081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90" name="Text Box 171">
          <a:extLst>
            <a:ext uri="{FF2B5EF4-FFF2-40B4-BE49-F238E27FC236}">
              <a16:creationId xmlns:a16="http://schemas.microsoft.com/office/drawing/2014/main" id="{00000000-0008-0000-0000-000082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91" name="Text Box 172">
          <a:extLst>
            <a:ext uri="{FF2B5EF4-FFF2-40B4-BE49-F238E27FC236}">
              <a16:creationId xmlns:a16="http://schemas.microsoft.com/office/drawing/2014/main" id="{00000000-0008-0000-0000-000083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92" name="Text Box 173">
          <a:extLst>
            <a:ext uri="{FF2B5EF4-FFF2-40B4-BE49-F238E27FC236}">
              <a16:creationId xmlns:a16="http://schemas.microsoft.com/office/drawing/2014/main" id="{00000000-0008-0000-0000-000084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93" name="Text Box 174">
          <a:extLst>
            <a:ext uri="{FF2B5EF4-FFF2-40B4-BE49-F238E27FC236}">
              <a16:creationId xmlns:a16="http://schemas.microsoft.com/office/drawing/2014/main" id="{00000000-0008-0000-0000-000085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94" name="Text Box 175">
          <a:extLst>
            <a:ext uri="{FF2B5EF4-FFF2-40B4-BE49-F238E27FC236}">
              <a16:creationId xmlns:a16="http://schemas.microsoft.com/office/drawing/2014/main" id="{00000000-0008-0000-0000-000086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95" name="Text Box 176">
          <a:extLst>
            <a:ext uri="{FF2B5EF4-FFF2-40B4-BE49-F238E27FC236}">
              <a16:creationId xmlns:a16="http://schemas.microsoft.com/office/drawing/2014/main" id="{00000000-0008-0000-0000-000087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96" name="Text Box 177">
          <a:extLst>
            <a:ext uri="{FF2B5EF4-FFF2-40B4-BE49-F238E27FC236}">
              <a16:creationId xmlns:a16="http://schemas.microsoft.com/office/drawing/2014/main" id="{00000000-0008-0000-0000-000088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97" name="Text Box 178">
          <a:extLst>
            <a:ext uri="{FF2B5EF4-FFF2-40B4-BE49-F238E27FC236}">
              <a16:creationId xmlns:a16="http://schemas.microsoft.com/office/drawing/2014/main" id="{00000000-0008-0000-0000-000089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98" name="Text Box 179">
          <a:extLst>
            <a:ext uri="{FF2B5EF4-FFF2-40B4-BE49-F238E27FC236}">
              <a16:creationId xmlns:a16="http://schemas.microsoft.com/office/drawing/2014/main" id="{00000000-0008-0000-0000-00008A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699" name="Text Box 180">
          <a:extLst>
            <a:ext uri="{FF2B5EF4-FFF2-40B4-BE49-F238E27FC236}">
              <a16:creationId xmlns:a16="http://schemas.microsoft.com/office/drawing/2014/main" id="{00000000-0008-0000-0000-00008B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00" name="Text Box 181">
          <a:extLst>
            <a:ext uri="{FF2B5EF4-FFF2-40B4-BE49-F238E27FC236}">
              <a16:creationId xmlns:a16="http://schemas.microsoft.com/office/drawing/2014/main" id="{00000000-0008-0000-0000-00008C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01" name="Text Box 182">
          <a:extLst>
            <a:ext uri="{FF2B5EF4-FFF2-40B4-BE49-F238E27FC236}">
              <a16:creationId xmlns:a16="http://schemas.microsoft.com/office/drawing/2014/main" id="{00000000-0008-0000-0000-00008D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02" name="Text Box 183">
          <a:extLst>
            <a:ext uri="{FF2B5EF4-FFF2-40B4-BE49-F238E27FC236}">
              <a16:creationId xmlns:a16="http://schemas.microsoft.com/office/drawing/2014/main" id="{00000000-0008-0000-0000-00008E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03" name="Text Box 184">
          <a:extLst>
            <a:ext uri="{FF2B5EF4-FFF2-40B4-BE49-F238E27FC236}">
              <a16:creationId xmlns:a16="http://schemas.microsoft.com/office/drawing/2014/main" id="{00000000-0008-0000-0000-00008F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04" name="Text Box 185">
          <a:extLst>
            <a:ext uri="{FF2B5EF4-FFF2-40B4-BE49-F238E27FC236}">
              <a16:creationId xmlns:a16="http://schemas.microsoft.com/office/drawing/2014/main" id="{00000000-0008-0000-0000-000090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05" name="Text Box 186">
          <a:extLst>
            <a:ext uri="{FF2B5EF4-FFF2-40B4-BE49-F238E27FC236}">
              <a16:creationId xmlns:a16="http://schemas.microsoft.com/office/drawing/2014/main" id="{00000000-0008-0000-0000-000091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06" name="Text Box 187">
          <a:extLst>
            <a:ext uri="{FF2B5EF4-FFF2-40B4-BE49-F238E27FC236}">
              <a16:creationId xmlns:a16="http://schemas.microsoft.com/office/drawing/2014/main" id="{00000000-0008-0000-0000-000092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07" name="Text Box 188">
          <a:extLst>
            <a:ext uri="{FF2B5EF4-FFF2-40B4-BE49-F238E27FC236}">
              <a16:creationId xmlns:a16="http://schemas.microsoft.com/office/drawing/2014/main" id="{00000000-0008-0000-0000-000093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08" name="Text Box 189">
          <a:extLst>
            <a:ext uri="{FF2B5EF4-FFF2-40B4-BE49-F238E27FC236}">
              <a16:creationId xmlns:a16="http://schemas.microsoft.com/office/drawing/2014/main" id="{00000000-0008-0000-0000-000094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09" name="Text Box 190">
          <a:extLst>
            <a:ext uri="{FF2B5EF4-FFF2-40B4-BE49-F238E27FC236}">
              <a16:creationId xmlns:a16="http://schemas.microsoft.com/office/drawing/2014/main" id="{00000000-0008-0000-0000-000095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10" name="Text Box 191">
          <a:extLst>
            <a:ext uri="{FF2B5EF4-FFF2-40B4-BE49-F238E27FC236}">
              <a16:creationId xmlns:a16="http://schemas.microsoft.com/office/drawing/2014/main" id="{00000000-0008-0000-0000-000096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11" name="Text Box 1">
          <a:extLst>
            <a:ext uri="{FF2B5EF4-FFF2-40B4-BE49-F238E27FC236}">
              <a16:creationId xmlns:a16="http://schemas.microsoft.com/office/drawing/2014/main" id="{00000000-0008-0000-0000-000097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12" name="Text Box 2">
          <a:extLst>
            <a:ext uri="{FF2B5EF4-FFF2-40B4-BE49-F238E27FC236}">
              <a16:creationId xmlns:a16="http://schemas.microsoft.com/office/drawing/2014/main" id="{00000000-0008-0000-0000-000098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13" name="Text Box 3">
          <a:extLst>
            <a:ext uri="{FF2B5EF4-FFF2-40B4-BE49-F238E27FC236}">
              <a16:creationId xmlns:a16="http://schemas.microsoft.com/office/drawing/2014/main" id="{00000000-0008-0000-0000-000099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14" name="Text Box 4">
          <a:extLst>
            <a:ext uri="{FF2B5EF4-FFF2-40B4-BE49-F238E27FC236}">
              <a16:creationId xmlns:a16="http://schemas.microsoft.com/office/drawing/2014/main" id="{00000000-0008-0000-0000-00009A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15" name="Text Box 5">
          <a:extLst>
            <a:ext uri="{FF2B5EF4-FFF2-40B4-BE49-F238E27FC236}">
              <a16:creationId xmlns:a16="http://schemas.microsoft.com/office/drawing/2014/main" id="{00000000-0008-0000-0000-00009B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16" name="Text Box 6">
          <a:extLst>
            <a:ext uri="{FF2B5EF4-FFF2-40B4-BE49-F238E27FC236}">
              <a16:creationId xmlns:a16="http://schemas.microsoft.com/office/drawing/2014/main" id="{00000000-0008-0000-0000-00009C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17" name="Text Box 7">
          <a:extLst>
            <a:ext uri="{FF2B5EF4-FFF2-40B4-BE49-F238E27FC236}">
              <a16:creationId xmlns:a16="http://schemas.microsoft.com/office/drawing/2014/main" id="{00000000-0008-0000-0000-00009D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18" name="Text Box 8">
          <a:extLst>
            <a:ext uri="{FF2B5EF4-FFF2-40B4-BE49-F238E27FC236}">
              <a16:creationId xmlns:a16="http://schemas.microsoft.com/office/drawing/2014/main" id="{00000000-0008-0000-0000-00009E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19" name="Text Box 9">
          <a:extLst>
            <a:ext uri="{FF2B5EF4-FFF2-40B4-BE49-F238E27FC236}">
              <a16:creationId xmlns:a16="http://schemas.microsoft.com/office/drawing/2014/main" id="{00000000-0008-0000-0000-00009F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20" name="Text Box 10">
          <a:extLst>
            <a:ext uri="{FF2B5EF4-FFF2-40B4-BE49-F238E27FC236}">
              <a16:creationId xmlns:a16="http://schemas.microsoft.com/office/drawing/2014/main" id="{00000000-0008-0000-0000-0000A0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21" name="Text Box 11">
          <a:extLst>
            <a:ext uri="{FF2B5EF4-FFF2-40B4-BE49-F238E27FC236}">
              <a16:creationId xmlns:a16="http://schemas.microsoft.com/office/drawing/2014/main" id="{00000000-0008-0000-0000-0000A1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22" name="Text Box 12">
          <a:extLst>
            <a:ext uri="{FF2B5EF4-FFF2-40B4-BE49-F238E27FC236}">
              <a16:creationId xmlns:a16="http://schemas.microsoft.com/office/drawing/2014/main" id="{00000000-0008-0000-0000-0000A2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23" name="Text Box 13">
          <a:extLst>
            <a:ext uri="{FF2B5EF4-FFF2-40B4-BE49-F238E27FC236}">
              <a16:creationId xmlns:a16="http://schemas.microsoft.com/office/drawing/2014/main" id="{00000000-0008-0000-0000-0000A3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24" name="Text Box 14">
          <a:extLst>
            <a:ext uri="{FF2B5EF4-FFF2-40B4-BE49-F238E27FC236}">
              <a16:creationId xmlns:a16="http://schemas.microsoft.com/office/drawing/2014/main" id="{00000000-0008-0000-0000-0000A4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25" name="Text Box 15">
          <a:extLst>
            <a:ext uri="{FF2B5EF4-FFF2-40B4-BE49-F238E27FC236}">
              <a16:creationId xmlns:a16="http://schemas.microsoft.com/office/drawing/2014/main" id="{00000000-0008-0000-0000-0000A5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26" name="Text Box 16">
          <a:extLst>
            <a:ext uri="{FF2B5EF4-FFF2-40B4-BE49-F238E27FC236}">
              <a16:creationId xmlns:a16="http://schemas.microsoft.com/office/drawing/2014/main" id="{00000000-0008-0000-0000-0000A6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27" name="Text Box 17">
          <a:extLst>
            <a:ext uri="{FF2B5EF4-FFF2-40B4-BE49-F238E27FC236}">
              <a16:creationId xmlns:a16="http://schemas.microsoft.com/office/drawing/2014/main" id="{00000000-0008-0000-0000-0000A7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28" name="Text Box 18">
          <a:extLst>
            <a:ext uri="{FF2B5EF4-FFF2-40B4-BE49-F238E27FC236}">
              <a16:creationId xmlns:a16="http://schemas.microsoft.com/office/drawing/2014/main" id="{00000000-0008-0000-0000-0000A8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29" name="Text Box 19">
          <a:extLst>
            <a:ext uri="{FF2B5EF4-FFF2-40B4-BE49-F238E27FC236}">
              <a16:creationId xmlns:a16="http://schemas.microsoft.com/office/drawing/2014/main" id="{00000000-0008-0000-0000-0000A9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30" name="Text Box 20">
          <a:extLst>
            <a:ext uri="{FF2B5EF4-FFF2-40B4-BE49-F238E27FC236}">
              <a16:creationId xmlns:a16="http://schemas.microsoft.com/office/drawing/2014/main" id="{00000000-0008-0000-0000-0000AA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31" name="Text Box 21">
          <a:extLst>
            <a:ext uri="{FF2B5EF4-FFF2-40B4-BE49-F238E27FC236}">
              <a16:creationId xmlns:a16="http://schemas.microsoft.com/office/drawing/2014/main" id="{00000000-0008-0000-0000-0000AB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32" name="Text Box 22">
          <a:extLst>
            <a:ext uri="{FF2B5EF4-FFF2-40B4-BE49-F238E27FC236}">
              <a16:creationId xmlns:a16="http://schemas.microsoft.com/office/drawing/2014/main" id="{00000000-0008-0000-0000-0000AC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33" name="Text Box 23">
          <a:extLst>
            <a:ext uri="{FF2B5EF4-FFF2-40B4-BE49-F238E27FC236}">
              <a16:creationId xmlns:a16="http://schemas.microsoft.com/office/drawing/2014/main" id="{00000000-0008-0000-0000-0000AD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34" name="Text Box 24">
          <a:extLst>
            <a:ext uri="{FF2B5EF4-FFF2-40B4-BE49-F238E27FC236}">
              <a16:creationId xmlns:a16="http://schemas.microsoft.com/office/drawing/2014/main" id="{00000000-0008-0000-0000-0000AE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35" name="Text Box 25">
          <a:extLst>
            <a:ext uri="{FF2B5EF4-FFF2-40B4-BE49-F238E27FC236}">
              <a16:creationId xmlns:a16="http://schemas.microsoft.com/office/drawing/2014/main" id="{00000000-0008-0000-0000-0000AF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36" name="Text Box 26">
          <a:extLst>
            <a:ext uri="{FF2B5EF4-FFF2-40B4-BE49-F238E27FC236}">
              <a16:creationId xmlns:a16="http://schemas.microsoft.com/office/drawing/2014/main" id="{00000000-0008-0000-0000-0000B0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37" name="Text Box 27">
          <a:extLst>
            <a:ext uri="{FF2B5EF4-FFF2-40B4-BE49-F238E27FC236}">
              <a16:creationId xmlns:a16="http://schemas.microsoft.com/office/drawing/2014/main" id="{00000000-0008-0000-0000-0000B1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38" name="Text Box 28">
          <a:extLst>
            <a:ext uri="{FF2B5EF4-FFF2-40B4-BE49-F238E27FC236}">
              <a16:creationId xmlns:a16="http://schemas.microsoft.com/office/drawing/2014/main" id="{00000000-0008-0000-0000-0000B2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39" name="Text Box 29">
          <a:extLst>
            <a:ext uri="{FF2B5EF4-FFF2-40B4-BE49-F238E27FC236}">
              <a16:creationId xmlns:a16="http://schemas.microsoft.com/office/drawing/2014/main" id="{00000000-0008-0000-0000-0000B3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40" name="Text Box 30">
          <a:extLst>
            <a:ext uri="{FF2B5EF4-FFF2-40B4-BE49-F238E27FC236}">
              <a16:creationId xmlns:a16="http://schemas.microsoft.com/office/drawing/2014/main" id="{00000000-0008-0000-0000-0000B4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41" name="Text Box 31">
          <a:extLst>
            <a:ext uri="{FF2B5EF4-FFF2-40B4-BE49-F238E27FC236}">
              <a16:creationId xmlns:a16="http://schemas.microsoft.com/office/drawing/2014/main" id="{00000000-0008-0000-0000-0000B5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42" name="Text Box 32">
          <a:extLst>
            <a:ext uri="{FF2B5EF4-FFF2-40B4-BE49-F238E27FC236}">
              <a16:creationId xmlns:a16="http://schemas.microsoft.com/office/drawing/2014/main" id="{00000000-0008-0000-0000-0000B6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43" name="Text Box 33">
          <a:extLst>
            <a:ext uri="{FF2B5EF4-FFF2-40B4-BE49-F238E27FC236}">
              <a16:creationId xmlns:a16="http://schemas.microsoft.com/office/drawing/2014/main" id="{00000000-0008-0000-0000-0000B7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44" name="Text Box 34">
          <a:extLst>
            <a:ext uri="{FF2B5EF4-FFF2-40B4-BE49-F238E27FC236}">
              <a16:creationId xmlns:a16="http://schemas.microsoft.com/office/drawing/2014/main" id="{00000000-0008-0000-0000-0000B8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45" name="Text Box 35">
          <a:extLst>
            <a:ext uri="{FF2B5EF4-FFF2-40B4-BE49-F238E27FC236}">
              <a16:creationId xmlns:a16="http://schemas.microsoft.com/office/drawing/2014/main" id="{00000000-0008-0000-0000-0000B9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46" name="Text Box 36">
          <a:extLst>
            <a:ext uri="{FF2B5EF4-FFF2-40B4-BE49-F238E27FC236}">
              <a16:creationId xmlns:a16="http://schemas.microsoft.com/office/drawing/2014/main" id="{00000000-0008-0000-0000-0000BA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47" name="Text Box 37">
          <a:extLst>
            <a:ext uri="{FF2B5EF4-FFF2-40B4-BE49-F238E27FC236}">
              <a16:creationId xmlns:a16="http://schemas.microsoft.com/office/drawing/2014/main" id="{00000000-0008-0000-0000-0000BB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48" name="Text Box 38">
          <a:extLst>
            <a:ext uri="{FF2B5EF4-FFF2-40B4-BE49-F238E27FC236}">
              <a16:creationId xmlns:a16="http://schemas.microsoft.com/office/drawing/2014/main" id="{00000000-0008-0000-0000-0000BC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49" name="Text Box 39">
          <a:extLst>
            <a:ext uri="{FF2B5EF4-FFF2-40B4-BE49-F238E27FC236}">
              <a16:creationId xmlns:a16="http://schemas.microsoft.com/office/drawing/2014/main" id="{00000000-0008-0000-0000-0000BD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50" name="Text Box 40">
          <a:extLst>
            <a:ext uri="{FF2B5EF4-FFF2-40B4-BE49-F238E27FC236}">
              <a16:creationId xmlns:a16="http://schemas.microsoft.com/office/drawing/2014/main" id="{00000000-0008-0000-0000-0000BE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51" name="Text Box 41">
          <a:extLst>
            <a:ext uri="{FF2B5EF4-FFF2-40B4-BE49-F238E27FC236}">
              <a16:creationId xmlns:a16="http://schemas.microsoft.com/office/drawing/2014/main" id="{00000000-0008-0000-0000-0000BF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52" name="Text Box 42">
          <a:extLst>
            <a:ext uri="{FF2B5EF4-FFF2-40B4-BE49-F238E27FC236}">
              <a16:creationId xmlns:a16="http://schemas.microsoft.com/office/drawing/2014/main" id="{00000000-0008-0000-0000-0000C0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53" name="Text Box 43">
          <a:extLst>
            <a:ext uri="{FF2B5EF4-FFF2-40B4-BE49-F238E27FC236}">
              <a16:creationId xmlns:a16="http://schemas.microsoft.com/office/drawing/2014/main" id="{00000000-0008-0000-0000-0000C1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54" name="Text Box 44">
          <a:extLst>
            <a:ext uri="{FF2B5EF4-FFF2-40B4-BE49-F238E27FC236}">
              <a16:creationId xmlns:a16="http://schemas.microsoft.com/office/drawing/2014/main" id="{00000000-0008-0000-0000-0000C2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55" name="Text Box 45">
          <a:extLst>
            <a:ext uri="{FF2B5EF4-FFF2-40B4-BE49-F238E27FC236}">
              <a16:creationId xmlns:a16="http://schemas.microsoft.com/office/drawing/2014/main" id="{00000000-0008-0000-0000-0000C3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56" name="Text Box 46">
          <a:extLst>
            <a:ext uri="{FF2B5EF4-FFF2-40B4-BE49-F238E27FC236}">
              <a16:creationId xmlns:a16="http://schemas.microsoft.com/office/drawing/2014/main" id="{00000000-0008-0000-0000-0000C4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57" name="Text Box 47">
          <a:extLst>
            <a:ext uri="{FF2B5EF4-FFF2-40B4-BE49-F238E27FC236}">
              <a16:creationId xmlns:a16="http://schemas.microsoft.com/office/drawing/2014/main" id="{00000000-0008-0000-0000-0000C5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58" name="Text Box 48">
          <a:extLst>
            <a:ext uri="{FF2B5EF4-FFF2-40B4-BE49-F238E27FC236}">
              <a16:creationId xmlns:a16="http://schemas.microsoft.com/office/drawing/2014/main" id="{00000000-0008-0000-0000-0000C6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59" name="Text Box 49">
          <a:extLst>
            <a:ext uri="{FF2B5EF4-FFF2-40B4-BE49-F238E27FC236}">
              <a16:creationId xmlns:a16="http://schemas.microsoft.com/office/drawing/2014/main" id="{00000000-0008-0000-0000-0000C7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60" name="Text Box 50">
          <a:extLst>
            <a:ext uri="{FF2B5EF4-FFF2-40B4-BE49-F238E27FC236}">
              <a16:creationId xmlns:a16="http://schemas.microsoft.com/office/drawing/2014/main" id="{00000000-0008-0000-0000-0000C8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61" name="Text Box 51">
          <a:extLst>
            <a:ext uri="{FF2B5EF4-FFF2-40B4-BE49-F238E27FC236}">
              <a16:creationId xmlns:a16="http://schemas.microsoft.com/office/drawing/2014/main" id="{00000000-0008-0000-0000-0000C9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62" name="Text Box 52">
          <a:extLst>
            <a:ext uri="{FF2B5EF4-FFF2-40B4-BE49-F238E27FC236}">
              <a16:creationId xmlns:a16="http://schemas.microsoft.com/office/drawing/2014/main" id="{00000000-0008-0000-0000-0000CA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63" name="Text Box 53">
          <a:extLst>
            <a:ext uri="{FF2B5EF4-FFF2-40B4-BE49-F238E27FC236}">
              <a16:creationId xmlns:a16="http://schemas.microsoft.com/office/drawing/2014/main" id="{00000000-0008-0000-0000-0000CB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64" name="Text Box 54">
          <a:extLst>
            <a:ext uri="{FF2B5EF4-FFF2-40B4-BE49-F238E27FC236}">
              <a16:creationId xmlns:a16="http://schemas.microsoft.com/office/drawing/2014/main" id="{00000000-0008-0000-0000-0000CC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65" name="Text Box 55">
          <a:extLst>
            <a:ext uri="{FF2B5EF4-FFF2-40B4-BE49-F238E27FC236}">
              <a16:creationId xmlns:a16="http://schemas.microsoft.com/office/drawing/2014/main" id="{00000000-0008-0000-0000-0000CD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66" name="Text Box 56">
          <a:extLst>
            <a:ext uri="{FF2B5EF4-FFF2-40B4-BE49-F238E27FC236}">
              <a16:creationId xmlns:a16="http://schemas.microsoft.com/office/drawing/2014/main" id="{00000000-0008-0000-0000-0000CE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67" name="Text Box 57">
          <a:extLst>
            <a:ext uri="{FF2B5EF4-FFF2-40B4-BE49-F238E27FC236}">
              <a16:creationId xmlns:a16="http://schemas.microsoft.com/office/drawing/2014/main" id="{00000000-0008-0000-0000-0000CF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68" name="Text Box 58">
          <a:extLst>
            <a:ext uri="{FF2B5EF4-FFF2-40B4-BE49-F238E27FC236}">
              <a16:creationId xmlns:a16="http://schemas.microsoft.com/office/drawing/2014/main" id="{00000000-0008-0000-0000-0000D0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69" name="Text Box 59">
          <a:extLst>
            <a:ext uri="{FF2B5EF4-FFF2-40B4-BE49-F238E27FC236}">
              <a16:creationId xmlns:a16="http://schemas.microsoft.com/office/drawing/2014/main" id="{00000000-0008-0000-0000-0000D1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70" name="Text Box 60">
          <a:extLst>
            <a:ext uri="{FF2B5EF4-FFF2-40B4-BE49-F238E27FC236}">
              <a16:creationId xmlns:a16="http://schemas.microsoft.com/office/drawing/2014/main" id="{00000000-0008-0000-0000-0000D2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71" name="Text Box 61">
          <a:extLst>
            <a:ext uri="{FF2B5EF4-FFF2-40B4-BE49-F238E27FC236}">
              <a16:creationId xmlns:a16="http://schemas.microsoft.com/office/drawing/2014/main" id="{00000000-0008-0000-0000-0000D3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72" name="Text Box 62">
          <a:extLst>
            <a:ext uri="{FF2B5EF4-FFF2-40B4-BE49-F238E27FC236}">
              <a16:creationId xmlns:a16="http://schemas.microsoft.com/office/drawing/2014/main" id="{00000000-0008-0000-0000-0000D4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73" name="Text Box 63">
          <a:extLst>
            <a:ext uri="{FF2B5EF4-FFF2-40B4-BE49-F238E27FC236}">
              <a16:creationId xmlns:a16="http://schemas.microsoft.com/office/drawing/2014/main" id="{00000000-0008-0000-0000-0000D5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74" name="Text Box 64">
          <a:extLst>
            <a:ext uri="{FF2B5EF4-FFF2-40B4-BE49-F238E27FC236}">
              <a16:creationId xmlns:a16="http://schemas.microsoft.com/office/drawing/2014/main" id="{00000000-0008-0000-0000-0000D6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75" name="Text Box 65">
          <a:extLst>
            <a:ext uri="{FF2B5EF4-FFF2-40B4-BE49-F238E27FC236}">
              <a16:creationId xmlns:a16="http://schemas.microsoft.com/office/drawing/2014/main" id="{00000000-0008-0000-0000-0000D7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76" name="Text Box 66">
          <a:extLst>
            <a:ext uri="{FF2B5EF4-FFF2-40B4-BE49-F238E27FC236}">
              <a16:creationId xmlns:a16="http://schemas.microsoft.com/office/drawing/2014/main" id="{00000000-0008-0000-0000-0000D8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77" name="Text Box 67">
          <a:extLst>
            <a:ext uri="{FF2B5EF4-FFF2-40B4-BE49-F238E27FC236}">
              <a16:creationId xmlns:a16="http://schemas.microsoft.com/office/drawing/2014/main" id="{00000000-0008-0000-0000-0000D9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78" name="Text Box 68">
          <a:extLst>
            <a:ext uri="{FF2B5EF4-FFF2-40B4-BE49-F238E27FC236}">
              <a16:creationId xmlns:a16="http://schemas.microsoft.com/office/drawing/2014/main" id="{00000000-0008-0000-0000-0000DA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79" name="Text Box 69">
          <a:extLst>
            <a:ext uri="{FF2B5EF4-FFF2-40B4-BE49-F238E27FC236}">
              <a16:creationId xmlns:a16="http://schemas.microsoft.com/office/drawing/2014/main" id="{00000000-0008-0000-0000-0000DB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80" name="Text Box 70">
          <a:extLst>
            <a:ext uri="{FF2B5EF4-FFF2-40B4-BE49-F238E27FC236}">
              <a16:creationId xmlns:a16="http://schemas.microsoft.com/office/drawing/2014/main" id="{00000000-0008-0000-0000-0000DC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81" name="Text Box 71">
          <a:extLst>
            <a:ext uri="{FF2B5EF4-FFF2-40B4-BE49-F238E27FC236}">
              <a16:creationId xmlns:a16="http://schemas.microsoft.com/office/drawing/2014/main" id="{00000000-0008-0000-0000-0000DD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82" name="Text Box 72">
          <a:extLst>
            <a:ext uri="{FF2B5EF4-FFF2-40B4-BE49-F238E27FC236}">
              <a16:creationId xmlns:a16="http://schemas.microsoft.com/office/drawing/2014/main" id="{00000000-0008-0000-0000-0000DE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83" name="Text Box 73">
          <a:extLst>
            <a:ext uri="{FF2B5EF4-FFF2-40B4-BE49-F238E27FC236}">
              <a16:creationId xmlns:a16="http://schemas.microsoft.com/office/drawing/2014/main" id="{00000000-0008-0000-0000-0000DF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84" name="Text Box 74">
          <a:extLst>
            <a:ext uri="{FF2B5EF4-FFF2-40B4-BE49-F238E27FC236}">
              <a16:creationId xmlns:a16="http://schemas.microsoft.com/office/drawing/2014/main" id="{00000000-0008-0000-0000-0000E0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85" name="Text Box 75">
          <a:extLst>
            <a:ext uri="{FF2B5EF4-FFF2-40B4-BE49-F238E27FC236}">
              <a16:creationId xmlns:a16="http://schemas.microsoft.com/office/drawing/2014/main" id="{00000000-0008-0000-0000-0000E1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86" name="Text Box 76">
          <a:extLst>
            <a:ext uri="{FF2B5EF4-FFF2-40B4-BE49-F238E27FC236}">
              <a16:creationId xmlns:a16="http://schemas.microsoft.com/office/drawing/2014/main" id="{00000000-0008-0000-0000-0000E2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87" name="Text Box 77">
          <a:extLst>
            <a:ext uri="{FF2B5EF4-FFF2-40B4-BE49-F238E27FC236}">
              <a16:creationId xmlns:a16="http://schemas.microsoft.com/office/drawing/2014/main" id="{00000000-0008-0000-0000-0000E3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88" name="Text Box 78">
          <a:extLst>
            <a:ext uri="{FF2B5EF4-FFF2-40B4-BE49-F238E27FC236}">
              <a16:creationId xmlns:a16="http://schemas.microsoft.com/office/drawing/2014/main" id="{00000000-0008-0000-0000-0000E4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89" name="Text Box 79">
          <a:extLst>
            <a:ext uri="{FF2B5EF4-FFF2-40B4-BE49-F238E27FC236}">
              <a16:creationId xmlns:a16="http://schemas.microsoft.com/office/drawing/2014/main" id="{00000000-0008-0000-0000-0000E5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90" name="Text Box 80">
          <a:extLst>
            <a:ext uri="{FF2B5EF4-FFF2-40B4-BE49-F238E27FC236}">
              <a16:creationId xmlns:a16="http://schemas.microsoft.com/office/drawing/2014/main" id="{00000000-0008-0000-0000-0000E6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91" name="Text Box 81">
          <a:extLst>
            <a:ext uri="{FF2B5EF4-FFF2-40B4-BE49-F238E27FC236}">
              <a16:creationId xmlns:a16="http://schemas.microsoft.com/office/drawing/2014/main" id="{00000000-0008-0000-0000-0000E7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92" name="Text Box 82">
          <a:extLst>
            <a:ext uri="{FF2B5EF4-FFF2-40B4-BE49-F238E27FC236}">
              <a16:creationId xmlns:a16="http://schemas.microsoft.com/office/drawing/2014/main" id="{00000000-0008-0000-0000-0000E8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93" name="Text Box 83">
          <a:extLst>
            <a:ext uri="{FF2B5EF4-FFF2-40B4-BE49-F238E27FC236}">
              <a16:creationId xmlns:a16="http://schemas.microsoft.com/office/drawing/2014/main" id="{00000000-0008-0000-0000-0000E9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94" name="Text Box 84">
          <a:extLst>
            <a:ext uri="{FF2B5EF4-FFF2-40B4-BE49-F238E27FC236}">
              <a16:creationId xmlns:a16="http://schemas.microsoft.com/office/drawing/2014/main" id="{00000000-0008-0000-0000-0000EA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95" name="Text Box 85">
          <a:extLst>
            <a:ext uri="{FF2B5EF4-FFF2-40B4-BE49-F238E27FC236}">
              <a16:creationId xmlns:a16="http://schemas.microsoft.com/office/drawing/2014/main" id="{00000000-0008-0000-0000-0000EB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96" name="Text Box 86">
          <a:extLst>
            <a:ext uri="{FF2B5EF4-FFF2-40B4-BE49-F238E27FC236}">
              <a16:creationId xmlns:a16="http://schemas.microsoft.com/office/drawing/2014/main" id="{00000000-0008-0000-0000-0000EC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97" name="Text Box 87">
          <a:extLst>
            <a:ext uri="{FF2B5EF4-FFF2-40B4-BE49-F238E27FC236}">
              <a16:creationId xmlns:a16="http://schemas.microsoft.com/office/drawing/2014/main" id="{00000000-0008-0000-0000-0000ED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98" name="Text Box 88">
          <a:extLst>
            <a:ext uri="{FF2B5EF4-FFF2-40B4-BE49-F238E27FC236}">
              <a16:creationId xmlns:a16="http://schemas.microsoft.com/office/drawing/2014/main" id="{00000000-0008-0000-0000-0000EE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799" name="Text Box 89">
          <a:extLst>
            <a:ext uri="{FF2B5EF4-FFF2-40B4-BE49-F238E27FC236}">
              <a16:creationId xmlns:a16="http://schemas.microsoft.com/office/drawing/2014/main" id="{00000000-0008-0000-0000-0000EF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00" name="Text Box 90">
          <a:extLst>
            <a:ext uri="{FF2B5EF4-FFF2-40B4-BE49-F238E27FC236}">
              <a16:creationId xmlns:a16="http://schemas.microsoft.com/office/drawing/2014/main" id="{00000000-0008-0000-0000-0000F0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01" name="Text Box 91">
          <a:extLst>
            <a:ext uri="{FF2B5EF4-FFF2-40B4-BE49-F238E27FC236}">
              <a16:creationId xmlns:a16="http://schemas.microsoft.com/office/drawing/2014/main" id="{00000000-0008-0000-0000-0000F1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02" name="Text Box 92">
          <a:extLst>
            <a:ext uri="{FF2B5EF4-FFF2-40B4-BE49-F238E27FC236}">
              <a16:creationId xmlns:a16="http://schemas.microsoft.com/office/drawing/2014/main" id="{00000000-0008-0000-0000-0000F2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03" name="Text Box 93">
          <a:extLst>
            <a:ext uri="{FF2B5EF4-FFF2-40B4-BE49-F238E27FC236}">
              <a16:creationId xmlns:a16="http://schemas.microsoft.com/office/drawing/2014/main" id="{00000000-0008-0000-0000-0000F3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04" name="Text Box 94">
          <a:extLst>
            <a:ext uri="{FF2B5EF4-FFF2-40B4-BE49-F238E27FC236}">
              <a16:creationId xmlns:a16="http://schemas.microsoft.com/office/drawing/2014/main" id="{00000000-0008-0000-0000-0000F4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05" name="Text Box 95">
          <a:extLst>
            <a:ext uri="{FF2B5EF4-FFF2-40B4-BE49-F238E27FC236}">
              <a16:creationId xmlns:a16="http://schemas.microsoft.com/office/drawing/2014/main" id="{00000000-0008-0000-0000-0000F5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06" name="Text Box 96">
          <a:extLst>
            <a:ext uri="{FF2B5EF4-FFF2-40B4-BE49-F238E27FC236}">
              <a16:creationId xmlns:a16="http://schemas.microsoft.com/office/drawing/2014/main" id="{00000000-0008-0000-0000-0000F6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07" name="Text Box 97">
          <a:extLst>
            <a:ext uri="{FF2B5EF4-FFF2-40B4-BE49-F238E27FC236}">
              <a16:creationId xmlns:a16="http://schemas.microsoft.com/office/drawing/2014/main" id="{00000000-0008-0000-0000-0000F7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08" name="Text Box 98">
          <a:extLst>
            <a:ext uri="{FF2B5EF4-FFF2-40B4-BE49-F238E27FC236}">
              <a16:creationId xmlns:a16="http://schemas.microsoft.com/office/drawing/2014/main" id="{00000000-0008-0000-0000-0000F8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09" name="Text Box 99">
          <a:extLst>
            <a:ext uri="{FF2B5EF4-FFF2-40B4-BE49-F238E27FC236}">
              <a16:creationId xmlns:a16="http://schemas.microsoft.com/office/drawing/2014/main" id="{00000000-0008-0000-0000-0000F9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10" name="Text Box 100">
          <a:extLst>
            <a:ext uri="{FF2B5EF4-FFF2-40B4-BE49-F238E27FC236}">
              <a16:creationId xmlns:a16="http://schemas.microsoft.com/office/drawing/2014/main" id="{00000000-0008-0000-0000-0000FA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11" name="Text Box 101">
          <a:extLst>
            <a:ext uri="{FF2B5EF4-FFF2-40B4-BE49-F238E27FC236}">
              <a16:creationId xmlns:a16="http://schemas.microsoft.com/office/drawing/2014/main" id="{00000000-0008-0000-0000-0000FB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12" name="Text Box 102">
          <a:extLst>
            <a:ext uri="{FF2B5EF4-FFF2-40B4-BE49-F238E27FC236}">
              <a16:creationId xmlns:a16="http://schemas.microsoft.com/office/drawing/2014/main" id="{00000000-0008-0000-0000-0000FC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13" name="Text Box 103">
          <a:extLst>
            <a:ext uri="{FF2B5EF4-FFF2-40B4-BE49-F238E27FC236}">
              <a16:creationId xmlns:a16="http://schemas.microsoft.com/office/drawing/2014/main" id="{00000000-0008-0000-0000-0000FD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14" name="Text Box 104">
          <a:extLst>
            <a:ext uri="{FF2B5EF4-FFF2-40B4-BE49-F238E27FC236}">
              <a16:creationId xmlns:a16="http://schemas.microsoft.com/office/drawing/2014/main" id="{00000000-0008-0000-0000-0000FE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15" name="Text Box 105">
          <a:extLst>
            <a:ext uri="{FF2B5EF4-FFF2-40B4-BE49-F238E27FC236}">
              <a16:creationId xmlns:a16="http://schemas.microsoft.com/office/drawing/2014/main" id="{00000000-0008-0000-0000-0000FF0A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16" name="Text Box 106">
          <a:extLst>
            <a:ext uri="{FF2B5EF4-FFF2-40B4-BE49-F238E27FC236}">
              <a16:creationId xmlns:a16="http://schemas.microsoft.com/office/drawing/2014/main" id="{00000000-0008-0000-0000-000000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17" name="Text Box 107">
          <a:extLst>
            <a:ext uri="{FF2B5EF4-FFF2-40B4-BE49-F238E27FC236}">
              <a16:creationId xmlns:a16="http://schemas.microsoft.com/office/drawing/2014/main" id="{00000000-0008-0000-0000-000001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18" name="Text Box 108">
          <a:extLst>
            <a:ext uri="{FF2B5EF4-FFF2-40B4-BE49-F238E27FC236}">
              <a16:creationId xmlns:a16="http://schemas.microsoft.com/office/drawing/2014/main" id="{00000000-0008-0000-0000-000002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19" name="Text Box 109">
          <a:extLst>
            <a:ext uri="{FF2B5EF4-FFF2-40B4-BE49-F238E27FC236}">
              <a16:creationId xmlns:a16="http://schemas.microsoft.com/office/drawing/2014/main" id="{00000000-0008-0000-0000-000003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20" name="Text Box 110">
          <a:extLst>
            <a:ext uri="{FF2B5EF4-FFF2-40B4-BE49-F238E27FC236}">
              <a16:creationId xmlns:a16="http://schemas.microsoft.com/office/drawing/2014/main" id="{00000000-0008-0000-0000-000004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21" name="Text Box 111">
          <a:extLst>
            <a:ext uri="{FF2B5EF4-FFF2-40B4-BE49-F238E27FC236}">
              <a16:creationId xmlns:a16="http://schemas.microsoft.com/office/drawing/2014/main" id="{00000000-0008-0000-0000-000005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22" name="Text Box 112">
          <a:extLst>
            <a:ext uri="{FF2B5EF4-FFF2-40B4-BE49-F238E27FC236}">
              <a16:creationId xmlns:a16="http://schemas.microsoft.com/office/drawing/2014/main" id="{00000000-0008-0000-0000-000006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23" name="Text Box 113">
          <a:extLst>
            <a:ext uri="{FF2B5EF4-FFF2-40B4-BE49-F238E27FC236}">
              <a16:creationId xmlns:a16="http://schemas.microsoft.com/office/drawing/2014/main" id="{00000000-0008-0000-0000-000007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24" name="Text Box 114">
          <a:extLst>
            <a:ext uri="{FF2B5EF4-FFF2-40B4-BE49-F238E27FC236}">
              <a16:creationId xmlns:a16="http://schemas.microsoft.com/office/drawing/2014/main" id="{00000000-0008-0000-0000-000008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25" name="Text Box 115">
          <a:extLst>
            <a:ext uri="{FF2B5EF4-FFF2-40B4-BE49-F238E27FC236}">
              <a16:creationId xmlns:a16="http://schemas.microsoft.com/office/drawing/2014/main" id="{00000000-0008-0000-0000-000009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26" name="Text Box 116">
          <a:extLst>
            <a:ext uri="{FF2B5EF4-FFF2-40B4-BE49-F238E27FC236}">
              <a16:creationId xmlns:a16="http://schemas.microsoft.com/office/drawing/2014/main" id="{00000000-0008-0000-0000-00000A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27" name="Text Box 117">
          <a:extLst>
            <a:ext uri="{FF2B5EF4-FFF2-40B4-BE49-F238E27FC236}">
              <a16:creationId xmlns:a16="http://schemas.microsoft.com/office/drawing/2014/main" id="{00000000-0008-0000-0000-00000B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28" name="Text Box 118">
          <a:extLst>
            <a:ext uri="{FF2B5EF4-FFF2-40B4-BE49-F238E27FC236}">
              <a16:creationId xmlns:a16="http://schemas.microsoft.com/office/drawing/2014/main" id="{00000000-0008-0000-0000-00000C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29" name="Text Box 119">
          <a:extLst>
            <a:ext uri="{FF2B5EF4-FFF2-40B4-BE49-F238E27FC236}">
              <a16:creationId xmlns:a16="http://schemas.microsoft.com/office/drawing/2014/main" id="{00000000-0008-0000-0000-00000D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30" name="Text Box 120">
          <a:extLst>
            <a:ext uri="{FF2B5EF4-FFF2-40B4-BE49-F238E27FC236}">
              <a16:creationId xmlns:a16="http://schemas.microsoft.com/office/drawing/2014/main" id="{00000000-0008-0000-0000-00000E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31" name="Text Box 121">
          <a:extLst>
            <a:ext uri="{FF2B5EF4-FFF2-40B4-BE49-F238E27FC236}">
              <a16:creationId xmlns:a16="http://schemas.microsoft.com/office/drawing/2014/main" id="{00000000-0008-0000-0000-00000F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32" name="Text Box 122">
          <a:extLst>
            <a:ext uri="{FF2B5EF4-FFF2-40B4-BE49-F238E27FC236}">
              <a16:creationId xmlns:a16="http://schemas.microsoft.com/office/drawing/2014/main" id="{00000000-0008-0000-0000-000010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33" name="Text Box 123">
          <a:extLst>
            <a:ext uri="{FF2B5EF4-FFF2-40B4-BE49-F238E27FC236}">
              <a16:creationId xmlns:a16="http://schemas.microsoft.com/office/drawing/2014/main" id="{00000000-0008-0000-0000-000011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34" name="Text Box 124">
          <a:extLst>
            <a:ext uri="{FF2B5EF4-FFF2-40B4-BE49-F238E27FC236}">
              <a16:creationId xmlns:a16="http://schemas.microsoft.com/office/drawing/2014/main" id="{00000000-0008-0000-0000-000012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35" name="Text Box 125">
          <a:extLst>
            <a:ext uri="{FF2B5EF4-FFF2-40B4-BE49-F238E27FC236}">
              <a16:creationId xmlns:a16="http://schemas.microsoft.com/office/drawing/2014/main" id="{00000000-0008-0000-0000-000013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36" name="Text Box 126">
          <a:extLst>
            <a:ext uri="{FF2B5EF4-FFF2-40B4-BE49-F238E27FC236}">
              <a16:creationId xmlns:a16="http://schemas.microsoft.com/office/drawing/2014/main" id="{00000000-0008-0000-0000-000014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37" name="Text Box 127">
          <a:extLst>
            <a:ext uri="{FF2B5EF4-FFF2-40B4-BE49-F238E27FC236}">
              <a16:creationId xmlns:a16="http://schemas.microsoft.com/office/drawing/2014/main" id="{00000000-0008-0000-0000-000015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38" name="Text Box 128">
          <a:extLst>
            <a:ext uri="{FF2B5EF4-FFF2-40B4-BE49-F238E27FC236}">
              <a16:creationId xmlns:a16="http://schemas.microsoft.com/office/drawing/2014/main" id="{00000000-0008-0000-0000-000016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39" name="Text Box 129">
          <a:extLst>
            <a:ext uri="{FF2B5EF4-FFF2-40B4-BE49-F238E27FC236}">
              <a16:creationId xmlns:a16="http://schemas.microsoft.com/office/drawing/2014/main" id="{00000000-0008-0000-0000-000017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40" name="Text Box 130">
          <a:extLst>
            <a:ext uri="{FF2B5EF4-FFF2-40B4-BE49-F238E27FC236}">
              <a16:creationId xmlns:a16="http://schemas.microsoft.com/office/drawing/2014/main" id="{00000000-0008-0000-0000-000018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41" name="Text Box 131">
          <a:extLst>
            <a:ext uri="{FF2B5EF4-FFF2-40B4-BE49-F238E27FC236}">
              <a16:creationId xmlns:a16="http://schemas.microsoft.com/office/drawing/2014/main" id="{00000000-0008-0000-0000-000019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42" name="Text Box 132">
          <a:extLst>
            <a:ext uri="{FF2B5EF4-FFF2-40B4-BE49-F238E27FC236}">
              <a16:creationId xmlns:a16="http://schemas.microsoft.com/office/drawing/2014/main" id="{00000000-0008-0000-0000-00001A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43" name="Text Box 133">
          <a:extLst>
            <a:ext uri="{FF2B5EF4-FFF2-40B4-BE49-F238E27FC236}">
              <a16:creationId xmlns:a16="http://schemas.microsoft.com/office/drawing/2014/main" id="{00000000-0008-0000-0000-00001B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44" name="Text Box 134">
          <a:extLst>
            <a:ext uri="{FF2B5EF4-FFF2-40B4-BE49-F238E27FC236}">
              <a16:creationId xmlns:a16="http://schemas.microsoft.com/office/drawing/2014/main" id="{00000000-0008-0000-0000-00001C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45" name="Text Box 135">
          <a:extLst>
            <a:ext uri="{FF2B5EF4-FFF2-40B4-BE49-F238E27FC236}">
              <a16:creationId xmlns:a16="http://schemas.microsoft.com/office/drawing/2014/main" id="{00000000-0008-0000-0000-00001D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46" name="Text Box 136">
          <a:extLst>
            <a:ext uri="{FF2B5EF4-FFF2-40B4-BE49-F238E27FC236}">
              <a16:creationId xmlns:a16="http://schemas.microsoft.com/office/drawing/2014/main" id="{00000000-0008-0000-0000-00001E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47" name="Text Box 137">
          <a:extLst>
            <a:ext uri="{FF2B5EF4-FFF2-40B4-BE49-F238E27FC236}">
              <a16:creationId xmlns:a16="http://schemas.microsoft.com/office/drawing/2014/main" id="{00000000-0008-0000-0000-00001F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48" name="Text Box 138">
          <a:extLst>
            <a:ext uri="{FF2B5EF4-FFF2-40B4-BE49-F238E27FC236}">
              <a16:creationId xmlns:a16="http://schemas.microsoft.com/office/drawing/2014/main" id="{00000000-0008-0000-0000-000020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49" name="Text Box 139">
          <a:extLst>
            <a:ext uri="{FF2B5EF4-FFF2-40B4-BE49-F238E27FC236}">
              <a16:creationId xmlns:a16="http://schemas.microsoft.com/office/drawing/2014/main" id="{00000000-0008-0000-0000-000021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50" name="Text Box 140">
          <a:extLst>
            <a:ext uri="{FF2B5EF4-FFF2-40B4-BE49-F238E27FC236}">
              <a16:creationId xmlns:a16="http://schemas.microsoft.com/office/drawing/2014/main" id="{00000000-0008-0000-0000-000022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51" name="Text Box 141">
          <a:extLst>
            <a:ext uri="{FF2B5EF4-FFF2-40B4-BE49-F238E27FC236}">
              <a16:creationId xmlns:a16="http://schemas.microsoft.com/office/drawing/2014/main" id="{00000000-0008-0000-0000-000023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52" name="Text Box 142">
          <a:extLst>
            <a:ext uri="{FF2B5EF4-FFF2-40B4-BE49-F238E27FC236}">
              <a16:creationId xmlns:a16="http://schemas.microsoft.com/office/drawing/2014/main" id="{00000000-0008-0000-0000-000024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53" name="Text Box 143">
          <a:extLst>
            <a:ext uri="{FF2B5EF4-FFF2-40B4-BE49-F238E27FC236}">
              <a16:creationId xmlns:a16="http://schemas.microsoft.com/office/drawing/2014/main" id="{00000000-0008-0000-0000-000025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54" name="Text Box 144">
          <a:extLst>
            <a:ext uri="{FF2B5EF4-FFF2-40B4-BE49-F238E27FC236}">
              <a16:creationId xmlns:a16="http://schemas.microsoft.com/office/drawing/2014/main" id="{00000000-0008-0000-0000-000026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55" name="Text Box 145">
          <a:extLst>
            <a:ext uri="{FF2B5EF4-FFF2-40B4-BE49-F238E27FC236}">
              <a16:creationId xmlns:a16="http://schemas.microsoft.com/office/drawing/2014/main" id="{00000000-0008-0000-0000-000027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56" name="Text Box 146">
          <a:extLst>
            <a:ext uri="{FF2B5EF4-FFF2-40B4-BE49-F238E27FC236}">
              <a16:creationId xmlns:a16="http://schemas.microsoft.com/office/drawing/2014/main" id="{00000000-0008-0000-0000-000028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57" name="Text Box 147">
          <a:extLst>
            <a:ext uri="{FF2B5EF4-FFF2-40B4-BE49-F238E27FC236}">
              <a16:creationId xmlns:a16="http://schemas.microsoft.com/office/drawing/2014/main" id="{00000000-0008-0000-0000-000029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58" name="Text Box 148">
          <a:extLst>
            <a:ext uri="{FF2B5EF4-FFF2-40B4-BE49-F238E27FC236}">
              <a16:creationId xmlns:a16="http://schemas.microsoft.com/office/drawing/2014/main" id="{00000000-0008-0000-0000-00002A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59" name="Text Box 149">
          <a:extLst>
            <a:ext uri="{FF2B5EF4-FFF2-40B4-BE49-F238E27FC236}">
              <a16:creationId xmlns:a16="http://schemas.microsoft.com/office/drawing/2014/main" id="{00000000-0008-0000-0000-00002B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60" name="Text Box 150">
          <a:extLst>
            <a:ext uri="{FF2B5EF4-FFF2-40B4-BE49-F238E27FC236}">
              <a16:creationId xmlns:a16="http://schemas.microsoft.com/office/drawing/2014/main" id="{00000000-0008-0000-0000-00002C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61" name="Text Box 151">
          <a:extLst>
            <a:ext uri="{FF2B5EF4-FFF2-40B4-BE49-F238E27FC236}">
              <a16:creationId xmlns:a16="http://schemas.microsoft.com/office/drawing/2014/main" id="{00000000-0008-0000-0000-00002D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62" name="Text Box 152">
          <a:extLst>
            <a:ext uri="{FF2B5EF4-FFF2-40B4-BE49-F238E27FC236}">
              <a16:creationId xmlns:a16="http://schemas.microsoft.com/office/drawing/2014/main" id="{00000000-0008-0000-0000-00002E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63" name="Text Box 153">
          <a:extLst>
            <a:ext uri="{FF2B5EF4-FFF2-40B4-BE49-F238E27FC236}">
              <a16:creationId xmlns:a16="http://schemas.microsoft.com/office/drawing/2014/main" id="{00000000-0008-0000-0000-00002F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64" name="Text Box 154">
          <a:extLst>
            <a:ext uri="{FF2B5EF4-FFF2-40B4-BE49-F238E27FC236}">
              <a16:creationId xmlns:a16="http://schemas.microsoft.com/office/drawing/2014/main" id="{00000000-0008-0000-0000-000030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65" name="Text Box 155">
          <a:extLst>
            <a:ext uri="{FF2B5EF4-FFF2-40B4-BE49-F238E27FC236}">
              <a16:creationId xmlns:a16="http://schemas.microsoft.com/office/drawing/2014/main" id="{00000000-0008-0000-0000-000031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66" name="Text Box 156">
          <a:extLst>
            <a:ext uri="{FF2B5EF4-FFF2-40B4-BE49-F238E27FC236}">
              <a16:creationId xmlns:a16="http://schemas.microsoft.com/office/drawing/2014/main" id="{00000000-0008-0000-0000-000032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67" name="Text Box 157">
          <a:extLst>
            <a:ext uri="{FF2B5EF4-FFF2-40B4-BE49-F238E27FC236}">
              <a16:creationId xmlns:a16="http://schemas.microsoft.com/office/drawing/2014/main" id="{00000000-0008-0000-0000-000033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68" name="Text Box 158">
          <a:extLst>
            <a:ext uri="{FF2B5EF4-FFF2-40B4-BE49-F238E27FC236}">
              <a16:creationId xmlns:a16="http://schemas.microsoft.com/office/drawing/2014/main" id="{00000000-0008-0000-0000-000034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69" name="Text Box 159">
          <a:extLst>
            <a:ext uri="{FF2B5EF4-FFF2-40B4-BE49-F238E27FC236}">
              <a16:creationId xmlns:a16="http://schemas.microsoft.com/office/drawing/2014/main" id="{00000000-0008-0000-0000-000035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70" name="Text Box 160">
          <a:extLst>
            <a:ext uri="{FF2B5EF4-FFF2-40B4-BE49-F238E27FC236}">
              <a16:creationId xmlns:a16="http://schemas.microsoft.com/office/drawing/2014/main" id="{00000000-0008-0000-0000-000036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71" name="Text Box 161">
          <a:extLst>
            <a:ext uri="{FF2B5EF4-FFF2-40B4-BE49-F238E27FC236}">
              <a16:creationId xmlns:a16="http://schemas.microsoft.com/office/drawing/2014/main" id="{00000000-0008-0000-0000-000037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72" name="Text Box 162">
          <a:extLst>
            <a:ext uri="{FF2B5EF4-FFF2-40B4-BE49-F238E27FC236}">
              <a16:creationId xmlns:a16="http://schemas.microsoft.com/office/drawing/2014/main" id="{00000000-0008-0000-0000-000038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73" name="Text Box 163">
          <a:extLst>
            <a:ext uri="{FF2B5EF4-FFF2-40B4-BE49-F238E27FC236}">
              <a16:creationId xmlns:a16="http://schemas.microsoft.com/office/drawing/2014/main" id="{00000000-0008-0000-0000-000039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74" name="Text Box 164">
          <a:extLst>
            <a:ext uri="{FF2B5EF4-FFF2-40B4-BE49-F238E27FC236}">
              <a16:creationId xmlns:a16="http://schemas.microsoft.com/office/drawing/2014/main" id="{00000000-0008-0000-0000-00003A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75" name="Text Box 165">
          <a:extLst>
            <a:ext uri="{FF2B5EF4-FFF2-40B4-BE49-F238E27FC236}">
              <a16:creationId xmlns:a16="http://schemas.microsoft.com/office/drawing/2014/main" id="{00000000-0008-0000-0000-00003B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76" name="Text Box 166">
          <a:extLst>
            <a:ext uri="{FF2B5EF4-FFF2-40B4-BE49-F238E27FC236}">
              <a16:creationId xmlns:a16="http://schemas.microsoft.com/office/drawing/2014/main" id="{00000000-0008-0000-0000-00003C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77" name="Text Box 167">
          <a:extLst>
            <a:ext uri="{FF2B5EF4-FFF2-40B4-BE49-F238E27FC236}">
              <a16:creationId xmlns:a16="http://schemas.microsoft.com/office/drawing/2014/main" id="{00000000-0008-0000-0000-00003D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78" name="Text Box 168">
          <a:extLst>
            <a:ext uri="{FF2B5EF4-FFF2-40B4-BE49-F238E27FC236}">
              <a16:creationId xmlns:a16="http://schemas.microsoft.com/office/drawing/2014/main" id="{00000000-0008-0000-0000-00003E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79" name="Text Box 169">
          <a:extLst>
            <a:ext uri="{FF2B5EF4-FFF2-40B4-BE49-F238E27FC236}">
              <a16:creationId xmlns:a16="http://schemas.microsoft.com/office/drawing/2014/main" id="{00000000-0008-0000-0000-00003F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80" name="Text Box 170">
          <a:extLst>
            <a:ext uri="{FF2B5EF4-FFF2-40B4-BE49-F238E27FC236}">
              <a16:creationId xmlns:a16="http://schemas.microsoft.com/office/drawing/2014/main" id="{00000000-0008-0000-0000-000040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81" name="Text Box 171">
          <a:extLst>
            <a:ext uri="{FF2B5EF4-FFF2-40B4-BE49-F238E27FC236}">
              <a16:creationId xmlns:a16="http://schemas.microsoft.com/office/drawing/2014/main" id="{00000000-0008-0000-0000-000041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82" name="Text Box 172">
          <a:extLst>
            <a:ext uri="{FF2B5EF4-FFF2-40B4-BE49-F238E27FC236}">
              <a16:creationId xmlns:a16="http://schemas.microsoft.com/office/drawing/2014/main" id="{00000000-0008-0000-0000-000042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83" name="Text Box 173">
          <a:extLst>
            <a:ext uri="{FF2B5EF4-FFF2-40B4-BE49-F238E27FC236}">
              <a16:creationId xmlns:a16="http://schemas.microsoft.com/office/drawing/2014/main" id="{00000000-0008-0000-0000-000043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84" name="Text Box 174">
          <a:extLst>
            <a:ext uri="{FF2B5EF4-FFF2-40B4-BE49-F238E27FC236}">
              <a16:creationId xmlns:a16="http://schemas.microsoft.com/office/drawing/2014/main" id="{00000000-0008-0000-0000-000044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85" name="Text Box 175">
          <a:extLst>
            <a:ext uri="{FF2B5EF4-FFF2-40B4-BE49-F238E27FC236}">
              <a16:creationId xmlns:a16="http://schemas.microsoft.com/office/drawing/2014/main" id="{00000000-0008-0000-0000-000045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86" name="Text Box 176">
          <a:extLst>
            <a:ext uri="{FF2B5EF4-FFF2-40B4-BE49-F238E27FC236}">
              <a16:creationId xmlns:a16="http://schemas.microsoft.com/office/drawing/2014/main" id="{00000000-0008-0000-0000-000046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87" name="Text Box 177">
          <a:extLst>
            <a:ext uri="{FF2B5EF4-FFF2-40B4-BE49-F238E27FC236}">
              <a16:creationId xmlns:a16="http://schemas.microsoft.com/office/drawing/2014/main" id="{00000000-0008-0000-0000-000047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88" name="Text Box 178">
          <a:extLst>
            <a:ext uri="{FF2B5EF4-FFF2-40B4-BE49-F238E27FC236}">
              <a16:creationId xmlns:a16="http://schemas.microsoft.com/office/drawing/2014/main" id="{00000000-0008-0000-0000-000048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89" name="Text Box 179">
          <a:extLst>
            <a:ext uri="{FF2B5EF4-FFF2-40B4-BE49-F238E27FC236}">
              <a16:creationId xmlns:a16="http://schemas.microsoft.com/office/drawing/2014/main" id="{00000000-0008-0000-0000-000049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90" name="Text Box 180">
          <a:extLst>
            <a:ext uri="{FF2B5EF4-FFF2-40B4-BE49-F238E27FC236}">
              <a16:creationId xmlns:a16="http://schemas.microsoft.com/office/drawing/2014/main" id="{00000000-0008-0000-0000-00004A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91" name="Text Box 181">
          <a:extLst>
            <a:ext uri="{FF2B5EF4-FFF2-40B4-BE49-F238E27FC236}">
              <a16:creationId xmlns:a16="http://schemas.microsoft.com/office/drawing/2014/main" id="{00000000-0008-0000-0000-00004B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92" name="Text Box 182">
          <a:extLst>
            <a:ext uri="{FF2B5EF4-FFF2-40B4-BE49-F238E27FC236}">
              <a16:creationId xmlns:a16="http://schemas.microsoft.com/office/drawing/2014/main" id="{00000000-0008-0000-0000-00004C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93" name="Text Box 183">
          <a:extLst>
            <a:ext uri="{FF2B5EF4-FFF2-40B4-BE49-F238E27FC236}">
              <a16:creationId xmlns:a16="http://schemas.microsoft.com/office/drawing/2014/main" id="{00000000-0008-0000-0000-00004D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94" name="Text Box 184">
          <a:extLst>
            <a:ext uri="{FF2B5EF4-FFF2-40B4-BE49-F238E27FC236}">
              <a16:creationId xmlns:a16="http://schemas.microsoft.com/office/drawing/2014/main" id="{00000000-0008-0000-0000-00004E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95" name="Text Box 185">
          <a:extLst>
            <a:ext uri="{FF2B5EF4-FFF2-40B4-BE49-F238E27FC236}">
              <a16:creationId xmlns:a16="http://schemas.microsoft.com/office/drawing/2014/main" id="{00000000-0008-0000-0000-00004F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96" name="Text Box 186">
          <a:extLst>
            <a:ext uri="{FF2B5EF4-FFF2-40B4-BE49-F238E27FC236}">
              <a16:creationId xmlns:a16="http://schemas.microsoft.com/office/drawing/2014/main" id="{00000000-0008-0000-0000-000050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97" name="Text Box 187">
          <a:extLst>
            <a:ext uri="{FF2B5EF4-FFF2-40B4-BE49-F238E27FC236}">
              <a16:creationId xmlns:a16="http://schemas.microsoft.com/office/drawing/2014/main" id="{00000000-0008-0000-0000-000051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98" name="Text Box 188">
          <a:extLst>
            <a:ext uri="{FF2B5EF4-FFF2-40B4-BE49-F238E27FC236}">
              <a16:creationId xmlns:a16="http://schemas.microsoft.com/office/drawing/2014/main" id="{00000000-0008-0000-0000-000052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899" name="Text Box 189">
          <a:extLst>
            <a:ext uri="{FF2B5EF4-FFF2-40B4-BE49-F238E27FC236}">
              <a16:creationId xmlns:a16="http://schemas.microsoft.com/office/drawing/2014/main" id="{00000000-0008-0000-0000-000053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00" name="Text Box 190">
          <a:extLst>
            <a:ext uri="{FF2B5EF4-FFF2-40B4-BE49-F238E27FC236}">
              <a16:creationId xmlns:a16="http://schemas.microsoft.com/office/drawing/2014/main" id="{00000000-0008-0000-0000-000054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01" name="Text Box 191">
          <a:extLst>
            <a:ext uri="{FF2B5EF4-FFF2-40B4-BE49-F238E27FC236}">
              <a16:creationId xmlns:a16="http://schemas.microsoft.com/office/drawing/2014/main" id="{00000000-0008-0000-0000-000055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02" name="Text Box 1">
          <a:extLst>
            <a:ext uri="{FF2B5EF4-FFF2-40B4-BE49-F238E27FC236}">
              <a16:creationId xmlns:a16="http://schemas.microsoft.com/office/drawing/2014/main" id="{00000000-0008-0000-0000-000056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03" name="Text Box 2">
          <a:extLst>
            <a:ext uri="{FF2B5EF4-FFF2-40B4-BE49-F238E27FC236}">
              <a16:creationId xmlns:a16="http://schemas.microsoft.com/office/drawing/2014/main" id="{00000000-0008-0000-0000-000057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04" name="Text Box 3">
          <a:extLst>
            <a:ext uri="{FF2B5EF4-FFF2-40B4-BE49-F238E27FC236}">
              <a16:creationId xmlns:a16="http://schemas.microsoft.com/office/drawing/2014/main" id="{00000000-0008-0000-0000-000058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05" name="Text Box 4">
          <a:extLst>
            <a:ext uri="{FF2B5EF4-FFF2-40B4-BE49-F238E27FC236}">
              <a16:creationId xmlns:a16="http://schemas.microsoft.com/office/drawing/2014/main" id="{00000000-0008-0000-0000-000059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06" name="Text Box 5">
          <a:extLst>
            <a:ext uri="{FF2B5EF4-FFF2-40B4-BE49-F238E27FC236}">
              <a16:creationId xmlns:a16="http://schemas.microsoft.com/office/drawing/2014/main" id="{00000000-0008-0000-0000-00005A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07" name="Text Box 6">
          <a:extLst>
            <a:ext uri="{FF2B5EF4-FFF2-40B4-BE49-F238E27FC236}">
              <a16:creationId xmlns:a16="http://schemas.microsoft.com/office/drawing/2014/main" id="{00000000-0008-0000-0000-00005B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08" name="Text Box 7">
          <a:extLst>
            <a:ext uri="{FF2B5EF4-FFF2-40B4-BE49-F238E27FC236}">
              <a16:creationId xmlns:a16="http://schemas.microsoft.com/office/drawing/2014/main" id="{00000000-0008-0000-0000-00005C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09" name="Text Box 8">
          <a:extLst>
            <a:ext uri="{FF2B5EF4-FFF2-40B4-BE49-F238E27FC236}">
              <a16:creationId xmlns:a16="http://schemas.microsoft.com/office/drawing/2014/main" id="{00000000-0008-0000-0000-00005D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10" name="Text Box 9">
          <a:extLst>
            <a:ext uri="{FF2B5EF4-FFF2-40B4-BE49-F238E27FC236}">
              <a16:creationId xmlns:a16="http://schemas.microsoft.com/office/drawing/2014/main" id="{00000000-0008-0000-0000-00005E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11" name="Text Box 10">
          <a:extLst>
            <a:ext uri="{FF2B5EF4-FFF2-40B4-BE49-F238E27FC236}">
              <a16:creationId xmlns:a16="http://schemas.microsoft.com/office/drawing/2014/main" id="{00000000-0008-0000-0000-00005F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12" name="Text Box 11">
          <a:extLst>
            <a:ext uri="{FF2B5EF4-FFF2-40B4-BE49-F238E27FC236}">
              <a16:creationId xmlns:a16="http://schemas.microsoft.com/office/drawing/2014/main" id="{00000000-0008-0000-0000-000060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13" name="Text Box 12">
          <a:extLst>
            <a:ext uri="{FF2B5EF4-FFF2-40B4-BE49-F238E27FC236}">
              <a16:creationId xmlns:a16="http://schemas.microsoft.com/office/drawing/2014/main" id="{00000000-0008-0000-0000-000061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14" name="Text Box 13">
          <a:extLst>
            <a:ext uri="{FF2B5EF4-FFF2-40B4-BE49-F238E27FC236}">
              <a16:creationId xmlns:a16="http://schemas.microsoft.com/office/drawing/2014/main" id="{00000000-0008-0000-0000-000062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15" name="Text Box 14">
          <a:extLst>
            <a:ext uri="{FF2B5EF4-FFF2-40B4-BE49-F238E27FC236}">
              <a16:creationId xmlns:a16="http://schemas.microsoft.com/office/drawing/2014/main" id="{00000000-0008-0000-0000-000063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16" name="Text Box 15">
          <a:extLst>
            <a:ext uri="{FF2B5EF4-FFF2-40B4-BE49-F238E27FC236}">
              <a16:creationId xmlns:a16="http://schemas.microsoft.com/office/drawing/2014/main" id="{00000000-0008-0000-0000-000064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17" name="Text Box 16">
          <a:extLst>
            <a:ext uri="{FF2B5EF4-FFF2-40B4-BE49-F238E27FC236}">
              <a16:creationId xmlns:a16="http://schemas.microsoft.com/office/drawing/2014/main" id="{00000000-0008-0000-0000-000065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18" name="Text Box 17">
          <a:extLst>
            <a:ext uri="{FF2B5EF4-FFF2-40B4-BE49-F238E27FC236}">
              <a16:creationId xmlns:a16="http://schemas.microsoft.com/office/drawing/2014/main" id="{00000000-0008-0000-0000-000066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19" name="Text Box 18">
          <a:extLst>
            <a:ext uri="{FF2B5EF4-FFF2-40B4-BE49-F238E27FC236}">
              <a16:creationId xmlns:a16="http://schemas.microsoft.com/office/drawing/2014/main" id="{00000000-0008-0000-0000-000067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20" name="Text Box 19">
          <a:extLst>
            <a:ext uri="{FF2B5EF4-FFF2-40B4-BE49-F238E27FC236}">
              <a16:creationId xmlns:a16="http://schemas.microsoft.com/office/drawing/2014/main" id="{00000000-0008-0000-0000-000068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21" name="Text Box 20">
          <a:extLst>
            <a:ext uri="{FF2B5EF4-FFF2-40B4-BE49-F238E27FC236}">
              <a16:creationId xmlns:a16="http://schemas.microsoft.com/office/drawing/2014/main" id="{00000000-0008-0000-0000-000069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22" name="Text Box 21">
          <a:extLst>
            <a:ext uri="{FF2B5EF4-FFF2-40B4-BE49-F238E27FC236}">
              <a16:creationId xmlns:a16="http://schemas.microsoft.com/office/drawing/2014/main" id="{00000000-0008-0000-0000-00006A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23" name="Text Box 22">
          <a:extLst>
            <a:ext uri="{FF2B5EF4-FFF2-40B4-BE49-F238E27FC236}">
              <a16:creationId xmlns:a16="http://schemas.microsoft.com/office/drawing/2014/main" id="{00000000-0008-0000-0000-00006B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24" name="Text Box 23">
          <a:extLst>
            <a:ext uri="{FF2B5EF4-FFF2-40B4-BE49-F238E27FC236}">
              <a16:creationId xmlns:a16="http://schemas.microsoft.com/office/drawing/2014/main" id="{00000000-0008-0000-0000-00006C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25" name="Text Box 24">
          <a:extLst>
            <a:ext uri="{FF2B5EF4-FFF2-40B4-BE49-F238E27FC236}">
              <a16:creationId xmlns:a16="http://schemas.microsoft.com/office/drawing/2014/main" id="{00000000-0008-0000-0000-00006D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26" name="Text Box 25">
          <a:extLst>
            <a:ext uri="{FF2B5EF4-FFF2-40B4-BE49-F238E27FC236}">
              <a16:creationId xmlns:a16="http://schemas.microsoft.com/office/drawing/2014/main" id="{00000000-0008-0000-0000-00006E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27" name="Text Box 26">
          <a:extLst>
            <a:ext uri="{FF2B5EF4-FFF2-40B4-BE49-F238E27FC236}">
              <a16:creationId xmlns:a16="http://schemas.microsoft.com/office/drawing/2014/main" id="{00000000-0008-0000-0000-00006F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28" name="Text Box 27">
          <a:extLst>
            <a:ext uri="{FF2B5EF4-FFF2-40B4-BE49-F238E27FC236}">
              <a16:creationId xmlns:a16="http://schemas.microsoft.com/office/drawing/2014/main" id="{00000000-0008-0000-0000-000070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29" name="Text Box 28">
          <a:extLst>
            <a:ext uri="{FF2B5EF4-FFF2-40B4-BE49-F238E27FC236}">
              <a16:creationId xmlns:a16="http://schemas.microsoft.com/office/drawing/2014/main" id="{00000000-0008-0000-0000-000071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30" name="Text Box 29">
          <a:extLst>
            <a:ext uri="{FF2B5EF4-FFF2-40B4-BE49-F238E27FC236}">
              <a16:creationId xmlns:a16="http://schemas.microsoft.com/office/drawing/2014/main" id="{00000000-0008-0000-0000-000072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31" name="Text Box 30">
          <a:extLst>
            <a:ext uri="{FF2B5EF4-FFF2-40B4-BE49-F238E27FC236}">
              <a16:creationId xmlns:a16="http://schemas.microsoft.com/office/drawing/2014/main" id="{00000000-0008-0000-0000-000073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32" name="Text Box 31">
          <a:extLst>
            <a:ext uri="{FF2B5EF4-FFF2-40B4-BE49-F238E27FC236}">
              <a16:creationId xmlns:a16="http://schemas.microsoft.com/office/drawing/2014/main" id="{00000000-0008-0000-0000-000074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33" name="Text Box 32">
          <a:extLst>
            <a:ext uri="{FF2B5EF4-FFF2-40B4-BE49-F238E27FC236}">
              <a16:creationId xmlns:a16="http://schemas.microsoft.com/office/drawing/2014/main" id="{00000000-0008-0000-0000-000075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34" name="Text Box 33">
          <a:extLst>
            <a:ext uri="{FF2B5EF4-FFF2-40B4-BE49-F238E27FC236}">
              <a16:creationId xmlns:a16="http://schemas.microsoft.com/office/drawing/2014/main" id="{00000000-0008-0000-0000-000076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35" name="Text Box 34">
          <a:extLst>
            <a:ext uri="{FF2B5EF4-FFF2-40B4-BE49-F238E27FC236}">
              <a16:creationId xmlns:a16="http://schemas.microsoft.com/office/drawing/2014/main" id="{00000000-0008-0000-0000-000077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36" name="Text Box 35">
          <a:extLst>
            <a:ext uri="{FF2B5EF4-FFF2-40B4-BE49-F238E27FC236}">
              <a16:creationId xmlns:a16="http://schemas.microsoft.com/office/drawing/2014/main" id="{00000000-0008-0000-0000-000078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37" name="Text Box 36">
          <a:extLst>
            <a:ext uri="{FF2B5EF4-FFF2-40B4-BE49-F238E27FC236}">
              <a16:creationId xmlns:a16="http://schemas.microsoft.com/office/drawing/2014/main" id="{00000000-0008-0000-0000-000079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38" name="Text Box 37">
          <a:extLst>
            <a:ext uri="{FF2B5EF4-FFF2-40B4-BE49-F238E27FC236}">
              <a16:creationId xmlns:a16="http://schemas.microsoft.com/office/drawing/2014/main" id="{00000000-0008-0000-0000-00007A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39" name="Text Box 38">
          <a:extLst>
            <a:ext uri="{FF2B5EF4-FFF2-40B4-BE49-F238E27FC236}">
              <a16:creationId xmlns:a16="http://schemas.microsoft.com/office/drawing/2014/main" id="{00000000-0008-0000-0000-00007B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40" name="Text Box 39">
          <a:extLst>
            <a:ext uri="{FF2B5EF4-FFF2-40B4-BE49-F238E27FC236}">
              <a16:creationId xmlns:a16="http://schemas.microsoft.com/office/drawing/2014/main" id="{00000000-0008-0000-0000-00007C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41" name="Text Box 40">
          <a:extLst>
            <a:ext uri="{FF2B5EF4-FFF2-40B4-BE49-F238E27FC236}">
              <a16:creationId xmlns:a16="http://schemas.microsoft.com/office/drawing/2014/main" id="{00000000-0008-0000-0000-00007D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42" name="Text Box 41">
          <a:extLst>
            <a:ext uri="{FF2B5EF4-FFF2-40B4-BE49-F238E27FC236}">
              <a16:creationId xmlns:a16="http://schemas.microsoft.com/office/drawing/2014/main" id="{00000000-0008-0000-0000-00007E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43" name="Text Box 42">
          <a:extLst>
            <a:ext uri="{FF2B5EF4-FFF2-40B4-BE49-F238E27FC236}">
              <a16:creationId xmlns:a16="http://schemas.microsoft.com/office/drawing/2014/main" id="{00000000-0008-0000-0000-00007F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44" name="Text Box 43">
          <a:extLst>
            <a:ext uri="{FF2B5EF4-FFF2-40B4-BE49-F238E27FC236}">
              <a16:creationId xmlns:a16="http://schemas.microsoft.com/office/drawing/2014/main" id="{00000000-0008-0000-0000-000080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45" name="Text Box 44">
          <a:extLst>
            <a:ext uri="{FF2B5EF4-FFF2-40B4-BE49-F238E27FC236}">
              <a16:creationId xmlns:a16="http://schemas.microsoft.com/office/drawing/2014/main" id="{00000000-0008-0000-0000-000081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46" name="Text Box 45">
          <a:extLst>
            <a:ext uri="{FF2B5EF4-FFF2-40B4-BE49-F238E27FC236}">
              <a16:creationId xmlns:a16="http://schemas.microsoft.com/office/drawing/2014/main" id="{00000000-0008-0000-0000-000082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47" name="Text Box 46">
          <a:extLst>
            <a:ext uri="{FF2B5EF4-FFF2-40B4-BE49-F238E27FC236}">
              <a16:creationId xmlns:a16="http://schemas.microsoft.com/office/drawing/2014/main" id="{00000000-0008-0000-0000-000083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48" name="Text Box 47">
          <a:extLst>
            <a:ext uri="{FF2B5EF4-FFF2-40B4-BE49-F238E27FC236}">
              <a16:creationId xmlns:a16="http://schemas.microsoft.com/office/drawing/2014/main" id="{00000000-0008-0000-0000-000084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49" name="Text Box 48">
          <a:extLst>
            <a:ext uri="{FF2B5EF4-FFF2-40B4-BE49-F238E27FC236}">
              <a16:creationId xmlns:a16="http://schemas.microsoft.com/office/drawing/2014/main" id="{00000000-0008-0000-0000-000085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50" name="Text Box 49">
          <a:extLst>
            <a:ext uri="{FF2B5EF4-FFF2-40B4-BE49-F238E27FC236}">
              <a16:creationId xmlns:a16="http://schemas.microsoft.com/office/drawing/2014/main" id="{00000000-0008-0000-0000-000086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51" name="Text Box 50">
          <a:extLst>
            <a:ext uri="{FF2B5EF4-FFF2-40B4-BE49-F238E27FC236}">
              <a16:creationId xmlns:a16="http://schemas.microsoft.com/office/drawing/2014/main" id="{00000000-0008-0000-0000-000087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52" name="Text Box 51">
          <a:extLst>
            <a:ext uri="{FF2B5EF4-FFF2-40B4-BE49-F238E27FC236}">
              <a16:creationId xmlns:a16="http://schemas.microsoft.com/office/drawing/2014/main" id="{00000000-0008-0000-0000-000088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53" name="Text Box 52">
          <a:extLst>
            <a:ext uri="{FF2B5EF4-FFF2-40B4-BE49-F238E27FC236}">
              <a16:creationId xmlns:a16="http://schemas.microsoft.com/office/drawing/2014/main" id="{00000000-0008-0000-0000-000089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54" name="Text Box 53">
          <a:extLst>
            <a:ext uri="{FF2B5EF4-FFF2-40B4-BE49-F238E27FC236}">
              <a16:creationId xmlns:a16="http://schemas.microsoft.com/office/drawing/2014/main" id="{00000000-0008-0000-0000-00008A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55" name="Text Box 54">
          <a:extLst>
            <a:ext uri="{FF2B5EF4-FFF2-40B4-BE49-F238E27FC236}">
              <a16:creationId xmlns:a16="http://schemas.microsoft.com/office/drawing/2014/main" id="{00000000-0008-0000-0000-00008B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56" name="Text Box 55">
          <a:extLst>
            <a:ext uri="{FF2B5EF4-FFF2-40B4-BE49-F238E27FC236}">
              <a16:creationId xmlns:a16="http://schemas.microsoft.com/office/drawing/2014/main" id="{00000000-0008-0000-0000-00008C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57" name="Text Box 56">
          <a:extLst>
            <a:ext uri="{FF2B5EF4-FFF2-40B4-BE49-F238E27FC236}">
              <a16:creationId xmlns:a16="http://schemas.microsoft.com/office/drawing/2014/main" id="{00000000-0008-0000-0000-00008D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58" name="Text Box 57">
          <a:extLst>
            <a:ext uri="{FF2B5EF4-FFF2-40B4-BE49-F238E27FC236}">
              <a16:creationId xmlns:a16="http://schemas.microsoft.com/office/drawing/2014/main" id="{00000000-0008-0000-0000-00008E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59" name="Text Box 58">
          <a:extLst>
            <a:ext uri="{FF2B5EF4-FFF2-40B4-BE49-F238E27FC236}">
              <a16:creationId xmlns:a16="http://schemas.microsoft.com/office/drawing/2014/main" id="{00000000-0008-0000-0000-00008F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60" name="Text Box 59">
          <a:extLst>
            <a:ext uri="{FF2B5EF4-FFF2-40B4-BE49-F238E27FC236}">
              <a16:creationId xmlns:a16="http://schemas.microsoft.com/office/drawing/2014/main" id="{00000000-0008-0000-0000-000090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61" name="Text Box 60">
          <a:extLst>
            <a:ext uri="{FF2B5EF4-FFF2-40B4-BE49-F238E27FC236}">
              <a16:creationId xmlns:a16="http://schemas.microsoft.com/office/drawing/2014/main" id="{00000000-0008-0000-0000-000091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62" name="Text Box 61">
          <a:extLst>
            <a:ext uri="{FF2B5EF4-FFF2-40B4-BE49-F238E27FC236}">
              <a16:creationId xmlns:a16="http://schemas.microsoft.com/office/drawing/2014/main" id="{00000000-0008-0000-0000-000092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63" name="Text Box 62">
          <a:extLst>
            <a:ext uri="{FF2B5EF4-FFF2-40B4-BE49-F238E27FC236}">
              <a16:creationId xmlns:a16="http://schemas.microsoft.com/office/drawing/2014/main" id="{00000000-0008-0000-0000-000093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64" name="Text Box 63">
          <a:extLst>
            <a:ext uri="{FF2B5EF4-FFF2-40B4-BE49-F238E27FC236}">
              <a16:creationId xmlns:a16="http://schemas.microsoft.com/office/drawing/2014/main" id="{00000000-0008-0000-0000-000094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65" name="Text Box 64">
          <a:extLst>
            <a:ext uri="{FF2B5EF4-FFF2-40B4-BE49-F238E27FC236}">
              <a16:creationId xmlns:a16="http://schemas.microsoft.com/office/drawing/2014/main" id="{00000000-0008-0000-0000-000095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66" name="Text Box 65">
          <a:extLst>
            <a:ext uri="{FF2B5EF4-FFF2-40B4-BE49-F238E27FC236}">
              <a16:creationId xmlns:a16="http://schemas.microsoft.com/office/drawing/2014/main" id="{00000000-0008-0000-0000-000096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67" name="Text Box 66">
          <a:extLst>
            <a:ext uri="{FF2B5EF4-FFF2-40B4-BE49-F238E27FC236}">
              <a16:creationId xmlns:a16="http://schemas.microsoft.com/office/drawing/2014/main" id="{00000000-0008-0000-0000-000097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68" name="Text Box 67">
          <a:extLst>
            <a:ext uri="{FF2B5EF4-FFF2-40B4-BE49-F238E27FC236}">
              <a16:creationId xmlns:a16="http://schemas.microsoft.com/office/drawing/2014/main" id="{00000000-0008-0000-0000-000098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69" name="Text Box 68">
          <a:extLst>
            <a:ext uri="{FF2B5EF4-FFF2-40B4-BE49-F238E27FC236}">
              <a16:creationId xmlns:a16="http://schemas.microsoft.com/office/drawing/2014/main" id="{00000000-0008-0000-0000-000099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70" name="Text Box 69">
          <a:extLst>
            <a:ext uri="{FF2B5EF4-FFF2-40B4-BE49-F238E27FC236}">
              <a16:creationId xmlns:a16="http://schemas.microsoft.com/office/drawing/2014/main" id="{00000000-0008-0000-0000-00009A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71" name="Text Box 70">
          <a:extLst>
            <a:ext uri="{FF2B5EF4-FFF2-40B4-BE49-F238E27FC236}">
              <a16:creationId xmlns:a16="http://schemas.microsoft.com/office/drawing/2014/main" id="{00000000-0008-0000-0000-00009B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72" name="Text Box 71">
          <a:extLst>
            <a:ext uri="{FF2B5EF4-FFF2-40B4-BE49-F238E27FC236}">
              <a16:creationId xmlns:a16="http://schemas.microsoft.com/office/drawing/2014/main" id="{00000000-0008-0000-0000-00009C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73" name="Text Box 72">
          <a:extLst>
            <a:ext uri="{FF2B5EF4-FFF2-40B4-BE49-F238E27FC236}">
              <a16:creationId xmlns:a16="http://schemas.microsoft.com/office/drawing/2014/main" id="{00000000-0008-0000-0000-00009D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74" name="Text Box 73">
          <a:extLst>
            <a:ext uri="{FF2B5EF4-FFF2-40B4-BE49-F238E27FC236}">
              <a16:creationId xmlns:a16="http://schemas.microsoft.com/office/drawing/2014/main" id="{00000000-0008-0000-0000-00009E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75" name="Text Box 74">
          <a:extLst>
            <a:ext uri="{FF2B5EF4-FFF2-40B4-BE49-F238E27FC236}">
              <a16:creationId xmlns:a16="http://schemas.microsoft.com/office/drawing/2014/main" id="{00000000-0008-0000-0000-00009F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76" name="Text Box 75">
          <a:extLst>
            <a:ext uri="{FF2B5EF4-FFF2-40B4-BE49-F238E27FC236}">
              <a16:creationId xmlns:a16="http://schemas.microsoft.com/office/drawing/2014/main" id="{00000000-0008-0000-0000-0000A0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77" name="Text Box 76">
          <a:extLst>
            <a:ext uri="{FF2B5EF4-FFF2-40B4-BE49-F238E27FC236}">
              <a16:creationId xmlns:a16="http://schemas.microsoft.com/office/drawing/2014/main" id="{00000000-0008-0000-0000-0000A1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78" name="Text Box 77">
          <a:extLst>
            <a:ext uri="{FF2B5EF4-FFF2-40B4-BE49-F238E27FC236}">
              <a16:creationId xmlns:a16="http://schemas.microsoft.com/office/drawing/2014/main" id="{00000000-0008-0000-0000-0000A2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79" name="Text Box 78">
          <a:extLst>
            <a:ext uri="{FF2B5EF4-FFF2-40B4-BE49-F238E27FC236}">
              <a16:creationId xmlns:a16="http://schemas.microsoft.com/office/drawing/2014/main" id="{00000000-0008-0000-0000-0000A3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80" name="Text Box 79">
          <a:extLst>
            <a:ext uri="{FF2B5EF4-FFF2-40B4-BE49-F238E27FC236}">
              <a16:creationId xmlns:a16="http://schemas.microsoft.com/office/drawing/2014/main" id="{00000000-0008-0000-0000-0000A4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81" name="Text Box 80">
          <a:extLst>
            <a:ext uri="{FF2B5EF4-FFF2-40B4-BE49-F238E27FC236}">
              <a16:creationId xmlns:a16="http://schemas.microsoft.com/office/drawing/2014/main" id="{00000000-0008-0000-0000-0000A5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82" name="Text Box 81">
          <a:extLst>
            <a:ext uri="{FF2B5EF4-FFF2-40B4-BE49-F238E27FC236}">
              <a16:creationId xmlns:a16="http://schemas.microsoft.com/office/drawing/2014/main" id="{00000000-0008-0000-0000-0000A6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83" name="Text Box 82">
          <a:extLst>
            <a:ext uri="{FF2B5EF4-FFF2-40B4-BE49-F238E27FC236}">
              <a16:creationId xmlns:a16="http://schemas.microsoft.com/office/drawing/2014/main" id="{00000000-0008-0000-0000-0000A7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84" name="Text Box 83">
          <a:extLst>
            <a:ext uri="{FF2B5EF4-FFF2-40B4-BE49-F238E27FC236}">
              <a16:creationId xmlns:a16="http://schemas.microsoft.com/office/drawing/2014/main" id="{00000000-0008-0000-0000-0000A8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85" name="Text Box 84">
          <a:extLst>
            <a:ext uri="{FF2B5EF4-FFF2-40B4-BE49-F238E27FC236}">
              <a16:creationId xmlns:a16="http://schemas.microsoft.com/office/drawing/2014/main" id="{00000000-0008-0000-0000-0000A9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86" name="Text Box 85">
          <a:extLst>
            <a:ext uri="{FF2B5EF4-FFF2-40B4-BE49-F238E27FC236}">
              <a16:creationId xmlns:a16="http://schemas.microsoft.com/office/drawing/2014/main" id="{00000000-0008-0000-0000-0000AA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87" name="Text Box 86">
          <a:extLst>
            <a:ext uri="{FF2B5EF4-FFF2-40B4-BE49-F238E27FC236}">
              <a16:creationId xmlns:a16="http://schemas.microsoft.com/office/drawing/2014/main" id="{00000000-0008-0000-0000-0000AB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88" name="Text Box 87">
          <a:extLst>
            <a:ext uri="{FF2B5EF4-FFF2-40B4-BE49-F238E27FC236}">
              <a16:creationId xmlns:a16="http://schemas.microsoft.com/office/drawing/2014/main" id="{00000000-0008-0000-0000-0000AC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89" name="Text Box 88">
          <a:extLst>
            <a:ext uri="{FF2B5EF4-FFF2-40B4-BE49-F238E27FC236}">
              <a16:creationId xmlns:a16="http://schemas.microsoft.com/office/drawing/2014/main" id="{00000000-0008-0000-0000-0000AD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90" name="Text Box 89">
          <a:extLst>
            <a:ext uri="{FF2B5EF4-FFF2-40B4-BE49-F238E27FC236}">
              <a16:creationId xmlns:a16="http://schemas.microsoft.com/office/drawing/2014/main" id="{00000000-0008-0000-0000-0000AE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91" name="Text Box 90">
          <a:extLst>
            <a:ext uri="{FF2B5EF4-FFF2-40B4-BE49-F238E27FC236}">
              <a16:creationId xmlns:a16="http://schemas.microsoft.com/office/drawing/2014/main" id="{00000000-0008-0000-0000-0000AF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92" name="Text Box 91">
          <a:extLst>
            <a:ext uri="{FF2B5EF4-FFF2-40B4-BE49-F238E27FC236}">
              <a16:creationId xmlns:a16="http://schemas.microsoft.com/office/drawing/2014/main" id="{00000000-0008-0000-0000-0000B0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93" name="Text Box 92">
          <a:extLst>
            <a:ext uri="{FF2B5EF4-FFF2-40B4-BE49-F238E27FC236}">
              <a16:creationId xmlns:a16="http://schemas.microsoft.com/office/drawing/2014/main" id="{00000000-0008-0000-0000-0000B1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94" name="Text Box 93">
          <a:extLst>
            <a:ext uri="{FF2B5EF4-FFF2-40B4-BE49-F238E27FC236}">
              <a16:creationId xmlns:a16="http://schemas.microsoft.com/office/drawing/2014/main" id="{00000000-0008-0000-0000-0000B2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95" name="Text Box 94">
          <a:extLst>
            <a:ext uri="{FF2B5EF4-FFF2-40B4-BE49-F238E27FC236}">
              <a16:creationId xmlns:a16="http://schemas.microsoft.com/office/drawing/2014/main" id="{00000000-0008-0000-0000-0000B3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96" name="Text Box 95">
          <a:extLst>
            <a:ext uri="{FF2B5EF4-FFF2-40B4-BE49-F238E27FC236}">
              <a16:creationId xmlns:a16="http://schemas.microsoft.com/office/drawing/2014/main" id="{00000000-0008-0000-0000-0000B4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97" name="Text Box 96">
          <a:extLst>
            <a:ext uri="{FF2B5EF4-FFF2-40B4-BE49-F238E27FC236}">
              <a16:creationId xmlns:a16="http://schemas.microsoft.com/office/drawing/2014/main" id="{00000000-0008-0000-0000-0000B5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98" name="Text Box 97">
          <a:extLst>
            <a:ext uri="{FF2B5EF4-FFF2-40B4-BE49-F238E27FC236}">
              <a16:creationId xmlns:a16="http://schemas.microsoft.com/office/drawing/2014/main" id="{00000000-0008-0000-0000-0000B6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2999" name="Text Box 98">
          <a:extLst>
            <a:ext uri="{FF2B5EF4-FFF2-40B4-BE49-F238E27FC236}">
              <a16:creationId xmlns:a16="http://schemas.microsoft.com/office/drawing/2014/main" id="{00000000-0008-0000-0000-0000B7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00" name="Text Box 99">
          <a:extLst>
            <a:ext uri="{FF2B5EF4-FFF2-40B4-BE49-F238E27FC236}">
              <a16:creationId xmlns:a16="http://schemas.microsoft.com/office/drawing/2014/main" id="{00000000-0008-0000-0000-0000B8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01" name="Text Box 100">
          <a:extLst>
            <a:ext uri="{FF2B5EF4-FFF2-40B4-BE49-F238E27FC236}">
              <a16:creationId xmlns:a16="http://schemas.microsoft.com/office/drawing/2014/main" id="{00000000-0008-0000-0000-0000B9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02" name="Text Box 101">
          <a:extLst>
            <a:ext uri="{FF2B5EF4-FFF2-40B4-BE49-F238E27FC236}">
              <a16:creationId xmlns:a16="http://schemas.microsoft.com/office/drawing/2014/main" id="{00000000-0008-0000-0000-0000BA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03" name="Text Box 102">
          <a:extLst>
            <a:ext uri="{FF2B5EF4-FFF2-40B4-BE49-F238E27FC236}">
              <a16:creationId xmlns:a16="http://schemas.microsoft.com/office/drawing/2014/main" id="{00000000-0008-0000-0000-0000BB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04" name="Text Box 103">
          <a:extLst>
            <a:ext uri="{FF2B5EF4-FFF2-40B4-BE49-F238E27FC236}">
              <a16:creationId xmlns:a16="http://schemas.microsoft.com/office/drawing/2014/main" id="{00000000-0008-0000-0000-0000BC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05" name="Text Box 104">
          <a:extLst>
            <a:ext uri="{FF2B5EF4-FFF2-40B4-BE49-F238E27FC236}">
              <a16:creationId xmlns:a16="http://schemas.microsoft.com/office/drawing/2014/main" id="{00000000-0008-0000-0000-0000BD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06" name="Text Box 105">
          <a:extLst>
            <a:ext uri="{FF2B5EF4-FFF2-40B4-BE49-F238E27FC236}">
              <a16:creationId xmlns:a16="http://schemas.microsoft.com/office/drawing/2014/main" id="{00000000-0008-0000-0000-0000BE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07" name="Text Box 106">
          <a:extLst>
            <a:ext uri="{FF2B5EF4-FFF2-40B4-BE49-F238E27FC236}">
              <a16:creationId xmlns:a16="http://schemas.microsoft.com/office/drawing/2014/main" id="{00000000-0008-0000-0000-0000BF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08" name="Text Box 107">
          <a:extLst>
            <a:ext uri="{FF2B5EF4-FFF2-40B4-BE49-F238E27FC236}">
              <a16:creationId xmlns:a16="http://schemas.microsoft.com/office/drawing/2014/main" id="{00000000-0008-0000-0000-0000C0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09" name="Text Box 108">
          <a:extLst>
            <a:ext uri="{FF2B5EF4-FFF2-40B4-BE49-F238E27FC236}">
              <a16:creationId xmlns:a16="http://schemas.microsoft.com/office/drawing/2014/main" id="{00000000-0008-0000-0000-0000C1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10" name="Text Box 109">
          <a:extLst>
            <a:ext uri="{FF2B5EF4-FFF2-40B4-BE49-F238E27FC236}">
              <a16:creationId xmlns:a16="http://schemas.microsoft.com/office/drawing/2014/main" id="{00000000-0008-0000-0000-0000C2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11" name="Text Box 110">
          <a:extLst>
            <a:ext uri="{FF2B5EF4-FFF2-40B4-BE49-F238E27FC236}">
              <a16:creationId xmlns:a16="http://schemas.microsoft.com/office/drawing/2014/main" id="{00000000-0008-0000-0000-0000C3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12" name="Text Box 111">
          <a:extLst>
            <a:ext uri="{FF2B5EF4-FFF2-40B4-BE49-F238E27FC236}">
              <a16:creationId xmlns:a16="http://schemas.microsoft.com/office/drawing/2014/main" id="{00000000-0008-0000-0000-0000C4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13" name="Text Box 112">
          <a:extLst>
            <a:ext uri="{FF2B5EF4-FFF2-40B4-BE49-F238E27FC236}">
              <a16:creationId xmlns:a16="http://schemas.microsoft.com/office/drawing/2014/main" id="{00000000-0008-0000-0000-0000C5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14" name="Text Box 113">
          <a:extLst>
            <a:ext uri="{FF2B5EF4-FFF2-40B4-BE49-F238E27FC236}">
              <a16:creationId xmlns:a16="http://schemas.microsoft.com/office/drawing/2014/main" id="{00000000-0008-0000-0000-0000C6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15" name="Text Box 114">
          <a:extLst>
            <a:ext uri="{FF2B5EF4-FFF2-40B4-BE49-F238E27FC236}">
              <a16:creationId xmlns:a16="http://schemas.microsoft.com/office/drawing/2014/main" id="{00000000-0008-0000-0000-0000C7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16" name="Text Box 115">
          <a:extLst>
            <a:ext uri="{FF2B5EF4-FFF2-40B4-BE49-F238E27FC236}">
              <a16:creationId xmlns:a16="http://schemas.microsoft.com/office/drawing/2014/main" id="{00000000-0008-0000-0000-0000C8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17" name="Text Box 116">
          <a:extLst>
            <a:ext uri="{FF2B5EF4-FFF2-40B4-BE49-F238E27FC236}">
              <a16:creationId xmlns:a16="http://schemas.microsoft.com/office/drawing/2014/main" id="{00000000-0008-0000-0000-0000C9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18" name="Text Box 117">
          <a:extLst>
            <a:ext uri="{FF2B5EF4-FFF2-40B4-BE49-F238E27FC236}">
              <a16:creationId xmlns:a16="http://schemas.microsoft.com/office/drawing/2014/main" id="{00000000-0008-0000-0000-0000CA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19" name="Text Box 118">
          <a:extLst>
            <a:ext uri="{FF2B5EF4-FFF2-40B4-BE49-F238E27FC236}">
              <a16:creationId xmlns:a16="http://schemas.microsoft.com/office/drawing/2014/main" id="{00000000-0008-0000-0000-0000CB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20" name="Text Box 119">
          <a:extLst>
            <a:ext uri="{FF2B5EF4-FFF2-40B4-BE49-F238E27FC236}">
              <a16:creationId xmlns:a16="http://schemas.microsoft.com/office/drawing/2014/main" id="{00000000-0008-0000-0000-0000CC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21" name="Text Box 120">
          <a:extLst>
            <a:ext uri="{FF2B5EF4-FFF2-40B4-BE49-F238E27FC236}">
              <a16:creationId xmlns:a16="http://schemas.microsoft.com/office/drawing/2014/main" id="{00000000-0008-0000-0000-0000CD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22" name="Text Box 121">
          <a:extLst>
            <a:ext uri="{FF2B5EF4-FFF2-40B4-BE49-F238E27FC236}">
              <a16:creationId xmlns:a16="http://schemas.microsoft.com/office/drawing/2014/main" id="{00000000-0008-0000-0000-0000CE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23" name="Text Box 122">
          <a:extLst>
            <a:ext uri="{FF2B5EF4-FFF2-40B4-BE49-F238E27FC236}">
              <a16:creationId xmlns:a16="http://schemas.microsoft.com/office/drawing/2014/main" id="{00000000-0008-0000-0000-0000CF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24" name="Text Box 123">
          <a:extLst>
            <a:ext uri="{FF2B5EF4-FFF2-40B4-BE49-F238E27FC236}">
              <a16:creationId xmlns:a16="http://schemas.microsoft.com/office/drawing/2014/main" id="{00000000-0008-0000-0000-0000D0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25" name="Text Box 124">
          <a:extLst>
            <a:ext uri="{FF2B5EF4-FFF2-40B4-BE49-F238E27FC236}">
              <a16:creationId xmlns:a16="http://schemas.microsoft.com/office/drawing/2014/main" id="{00000000-0008-0000-0000-0000D1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26" name="Text Box 125">
          <a:extLst>
            <a:ext uri="{FF2B5EF4-FFF2-40B4-BE49-F238E27FC236}">
              <a16:creationId xmlns:a16="http://schemas.microsoft.com/office/drawing/2014/main" id="{00000000-0008-0000-0000-0000D2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27" name="Text Box 126">
          <a:extLst>
            <a:ext uri="{FF2B5EF4-FFF2-40B4-BE49-F238E27FC236}">
              <a16:creationId xmlns:a16="http://schemas.microsoft.com/office/drawing/2014/main" id="{00000000-0008-0000-0000-0000D3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28" name="Text Box 127">
          <a:extLst>
            <a:ext uri="{FF2B5EF4-FFF2-40B4-BE49-F238E27FC236}">
              <a16:creationId xmlns:a16="http://schemas.microsoft.com/office/drawing/2014/main" id="{00000000-0008-0000-0000-0000D4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29" name="Text Box 128">
          <a:extLst>
            <a:ext uri="{FF2B5EF4-FFF2-40B4-BE49-F238E27FC236}">
              <a16:creationId xmlns:a16="http://schemas.microsoft.com/office/drawing/2014/main" id="{00000000-0008-0000-0000-0000D5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30" name="Text Box 129">
          <a:extLst>
            <a:ext uri="{FF2B5EF4-FFF2-40B4-BE49-F238E27FC236}">
              <a16:creationId xmlns:a16="http://schemas.microsoft.com/office/drawing/2014/main" id="{00000000-0008-0000-0000-0000D6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31" name="Text Box 130">
          <a:extLst>
            <a:ext uri="{FF2B5EF4-FFF2-40B4-BE49-F238E27FC236}">
              <a16:creationId xmlns:a16="http://schemas.microsoft.com/office/drawing/2014/main" id="{00000000-0008-0000-0000-0000D7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32" name="Text Box 131">
          <a:extLst>
            <a:ext uri="{FF2B5EF4-FFF2-40B4-BE49-F238E27FC236}">
              <a16:creationId xmlns:a16="http://schemas.microsoft.com/office/drawing/2014/main" id="{00000000-0008-0000-0000-0000D8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33" name="Text Box 132">
          <a:extLst>
            <a:ext uri="{FF2B5EF4-FFF2-40B4-BE49-F238E27FC236}">
              <a16:creationId xmlns:a16="http://schemas.microsoft.com/office/drawing/2014/main" id="{00000000-0008-0000-0000-0000D9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34" name="Text Box 133">
          <a:extLst>
            <a:ext uri="{FF2B5EF4-FFF2-40B4-BE49-F238E27FC236}">
              <a16:creationId xmlns:a16="http://schemas.microsoft.com/office/drawing/2014/main" id="{00000000-0008-0000-0000-0000DA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35" name="Text Box 134">
          <a:extLst>
            <a:ext uri="{FF2B5EF4-FFF2-40B4-BE49-F238E27FC236}">
              <a16:creationId xmlns:a16="http://schemas.microsoft.com/office/drawing/2014/main" id="{00000000-0008-0000-0000-0000DB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36" name="Text Box 135">
          <a:extLst>
            <a:ext uri="{FF2B5EF4-FFF2-40B4-BE49-F238E27FC236}">
              <a16:creationId xmlns:a16="http://schemas.microsoft.com/office/drawing/2014/main" id="{00000000-0008-0000-0000-0000DC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37" name="Text Box 136">
          <a:extLst>
            <a:ext uri="{FF2B5EF4-FFF2-40B4-BE49-F238E27FC236}">
              <a16:creationId xmlns:a16="http://schemas.microsoft.com/office/drawing/2014/main" id="{00000000-0008-0000-0000-0000DD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38" name="Text Box 137">
          <a:extLst>
            <a:ext uri="{FF2B5EF4-FFF2-40B4-BE49-F238E27FC236}">
              <a16:creationId xmlns:a16="http://schemas.microsoft.com/office/drawing/2014/main" id="{00000000-0008-0000-0000-0000DE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39" name="Text Box 138">
          <a:extLst>
            <a:ext uri="{FF2B5EF4-FFF2-40B4-BE49-F238E27FC236}">
              <a16:creationId xmlns:a16="http://schemas.microsoft.com/office/drawing/2014/main" id="{00000000-0008-0000-0000-0000DF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40" name="Text Box 139">
          <a:extLst>
            <a:ext uri="{FF2B5EF4-FFF2-40B4-BE49-F238E27FC236}">
              <a16:creationId xmlns:a16="http://schemas.microsoft.com/office/drawing/2014/main" id="{00000000-0008-0000-0000-0000E0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41" name="Text Box 140">
          <a:extLst>
            <a:ext uri="{FF2B5EF4-FFF2-40B4-BE49-F238E27FC236}">
              <a16:creationId xmlns:a16="http://schemas.microsoft.com/office/drawing/2014/main" id="{00000000-0008-0000-0000-0000E1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42" name="Text Box 141">
          <a:extLst>
            <a:ext uri="{FF2B5EF4-FFF2-40B4-BE49-F238E27FC236}">
              <a16:creationId xmlns:a16="http://schemas.microsoft.com/office/drawing/2014/main" id="{00000000-0008-0000-0000-0000E2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43" name="Text Box 142">
          <a:extLst>
            <a:ext uri="{FF2B5EF4-FFF2-40B4-BE49-F238E27FC236}">
              <a16:creationId xmlns:a16="http://schemas.microsoft.com/office/drawing/2014/main" id="{00000000-0008-0000-0000-0000E3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44" name="Text Box 143">
          <a:extLst>
            <a:ext uri="{FF2B5EF4-FFF2-40B4-BE49-F238E27FC236}">
              <a16:creationId xmlns:a16="http://schemas.microsoft.com/office/drawing/2014/main" id="{00000000-0008-0000-0000-0000E4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45" name="Text Box 144">
          <a:extLst>
            <a:ext uri="{FF2B5EF4-FFF2-40B4-BE49-F238E27FC236}">
              <a16:creationId xmlns:a16="http://schemas.microsoft.com/office/drawing/2014/main" id="{00000000-0008-0000-0000-0000E5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46" name="Text Box 145">
          <a:extLst>
            <a:ext uri="{FF2B5EF4-FFF2-40B4-BE49-F238E27FC236}">
              <a16:creationId xmlns:a16="http://schemas.microsoft.com/office/drawing/2014/main" id="{00000000-0008-0000-0000-0000E6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47" name="Text Box 146">
          <a:extLst>
            <a:ext uri="{FF2B5EF4-FFF2-40B4-BE49-F238E27FC236}">
              <a16:creationId xmlns:a16="http://schemas.microsoft.com/office/drawing/2014/main" id="{00000000-0008-0000-0000-0000E7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48" name="Text Box 147">
          <a:extLst>
            <a:ext uri="{FF2B5EF4-FFF2-40B4-BE49-F238E27FC236}">
              <a16:creationId xmlns:a16="http://schemas.microsoft.com/office/drawing/2014/main" id="{00000000-0008-0000-0000-0000E8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49" name="Text Box 148">
          <a:extLst>
            <a:ext uri="{FF2B5EF4-FFF2-40B4-BE49-F238E27FC236}">
              <a16:creationId xmlns:a16="http://schemas.microsoft.com/office/drawing/2014/main" id="{00000000-0008-0000-0000-0000E9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50" name="Text Box 149">
          <a:extLst>
            <a:ext uri="{FF2B5EF4-FFF2-40B4-BE49-F238E27FC236}">
              <a16:creationId xmlns:a16="http://schemas.microsoft.com/office/drawing/2014/main" id="{00000000-0008-0000-0000-0000EA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51" name="Text Box 150">
          <a:extLst>
            <a:ext uri="{FF2B5EF4-FFF2-40B4-BE49-F238E27FC236}">
              <a16:creationId xmlns:a16="http://schemas.microsoft.com/office/drawing/2014/main" id="{00000000-0008-0000-0000-0000EB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52" name="Text Box 151">
          <a:extLst>
            <a:ext uri="{FF2B5EF4-FFF2-40B4-BE49-F238E27FC236}">
              <a16:creationId xmlns:a16="http://schemas.microsoft.com/office/drawing/2014/main" id="{00000000-0008-0000-0000-0000EC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53" name="Text Box 152">
          <a:extLst>
            <a:ext uri="{FF2B5EF4-FFF2-40B4-BE49-F238E27FC236}">
              <a16:creationId xmlns:a16="http://schemas.microsoft.com/office/drawing/2014/main" id="{00000000-0008-0000-0000-0000ED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54" name="Text Box 153">
          <a:extLst>
            <a:ext uri="{FF2B5EF4-FFF2-40B4-BE49-F238E27FC236}">
              <a16:creationId xmlns:a16="http://schemas.microsoft.com/office/drawing/2014/main" id="{00000000-0008-0000-0000-0000EE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55" name="Text Box 154">
          <a:extLst>
            <a:ext uri="{FF2B5EF4-FFF2-40B4-BE49-F238E27FC236}">
              <a16:creationId xmlns:a16="http://schemas.microsoft.com/office/drawing/2014/main" id="{00000000-0008-0000-0000-0000EF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56" name="Text Box 155">
          <a:extLst>
            <a:ext uri="{FF2B5EF4-FFF2-40B4-BE49-F238E27FC236}">
              <a16:creationId xmlns:a16="http://schemas.microsoft.com/office/drawing/2014/main" id="{00000000-0008-0000-0000-0000F0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57" name="Text Box 156">
          <a:extLst>
            <a:ext uri="{FF2B5EF4-FFF2-40B4-BE49-F238E27FC236}">
              <a16:creationId xmlns:a16="http://schemas.microsoft.com/office/drawing/2014/main" id="{00000000-0008-0000-0000-0000F1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58" name="Text Box 157">
          <a:extLst>
            <a:ext uri="{FF2B5EF4-FFF2-40B4-BE49-F238E27FC236}">
              <a16:creationId xmlns:a16="http://schemas.microsoft.com/office/drawing/2014/main" id="{00000000-0008-0000-0000-0000F2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59" name="Text Box 158">
          <a:extLst>
            <a:ext uri="{FF2B5EF4-FFF2-40B4-BE49-F238E27FC236}">
              <a16:creationId xmlns:a16="http://schemas.microsoft.com/office/drawing/2014/main" id="{00000000-0008-0000-0000-0000F3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60" name="Text Box 159">
          <a:extLst>
            <a:ext uri="{FF2B5EF4-FFF2-40B4-BE49-F238E27FC236}">
              <a16:creationId xmlns:a16="http://schemas.microsoft.com/office/drawing/2014/main" id="{00000000-0008-0000-0000-0000F4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61" name="Text Box 160">
          <a:extLst>
            <a:ext uri="{FF2B5EF4-FFF2-40B4-BE49-F238E27FC236}">
              <a16:creationId xmlns:a16="http://schemas.microsoft.com/office/drawing/2014/main" id="{00000000-0008-0000-0000-0000F5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62" name="Text Box 161">
          <a:extLst>
            <a:ext uri="{FF2B5EF4-FFF2-40B4-BE49-F238E27FC236}">
              <a16:creationId xmlns:a16="http://schemas.microsoft.com/office/drawing/2014/main" id="{00000000-0008-0000-0000-0000F6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63" name="Text Box 162">
          <a:extLst>
            <a:ext uri="{FF2B5EF4-FFF2-40B4-BE49-F238E27FC236}">
              <a16:creationId xmlns:a16="http://schemas.microsoft.com/office/drawing/2014/main" id="{00000000-0008-0000-0000-0000F7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64" name="Text Box 163">
          <a:extLst>
            <a:ext uri="{FF2B5EF4-FFF2-40B4-BE49-F238E27FC236}">
              <a16:creationId xmlns:a16="http://schemas.microsoft.com/office/drawing/2014/main" id="{00000000-0008-0000-0000-0000F8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65" name="Text Box 164">
          <a:extLst>
            <a:ext uri="{FF2B5EF4-FFF2-40B4-BE49-F238E27FC236}">
              <a16:creationId xmlns:a16="http://schemas.microsoft.com/office/drawing/2014/main" id="{00000000-0008-0000-0000-0000F9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66" name="Text Box 165">
          <a:extLst>
            <a:ext uri="{FF2B5EF4-FFF2-40B4-BE49-F238E27FC236}">
              <a16:creationId xmlns:a16="http://schemas.microsoft.com/office/drawing/2014/main" id="{00000000-0008-0000-0000-0000FA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67" name="Text Box 166">
          <a:extLst>
            <a:ext uri="{FF2B5EF4-FFF2-40B4-BE49-F238E27FC236}">
              <a16:creationId xmlns:a16="http://schemas.microsoft.com/office/drawing/2014/main" id="{00000000-0008-0000-0000-0000FB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68" name="Text Box 167">
          <a:extLst>
            <a:ext uri="{FF2B5EF4-FFF2-40B4-BE49-F238E27FC236}">
              <a16:creationId xmlns:a16="http://schemas.microsoft.com/office/drawing/2014/main" id="{00000000-0008-0000-0000-0000FC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69" name="Text Box 168">
          <a:extLst>
            <a:ext uri="{FF2B5EF4-FFF2-40B4-BE49-F238E27FC236}">
              <a16:creationId xmlns:a16="http://schemas.microsoft.com/office/drawing/2014/main" id="{00000000-0008-0000-0000-0000FD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70" name="Text Box 169">
          <a:extLst>
            <a:ext uri="{FF2B5EF4-FFF2-40B4-BE49-F238E27FC236}">
              <a16:creationId xmlns:a16="http://schemas.microsoft.com/office/drawing/2014/main" id="{00000000-0008-0000-0000-0000FE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71" name="Text Box 170">
          <a:extLst>
            <a:ext uri="{FF2B5EF4-FFF2-40B4-BE49-F238E27FC236}">
              <a16:creationId xmlns:a16="http://schemas.microsoft.com/office/drawing/2014/main" id="{00000000-0008-0000-0000-0000FF0B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72" name="Text Box 171">
          <a:extLst>
            <a:ext uri="{FF2B5EF4-FFF2-40B4-BE49-F238E27FC236}">
              <a16:creationId xmlns:a16="http://schemas.microsoft.com/office/drawing/2014/main" id="{00000000-0008-0000-0000-000000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73" name="Text Box 172">
          <a:extLst>
            <a:ext uri="{FF2B5EF4-FFF2-40B4-BE49-F238E27FC236}">
              <a16:creationId xmlns:a16="http://schemas.microsoft.com/office/drawing/2014/main" id="{00000000-0008-0000-0000-000001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74" name="Text Box 173">
          <a:extLst>
            <a:ext uri="{FF2B5EF4-FFF2-40B4-BE49-F238E27FC236}">
              <a16:creationId xmlns:a16="http://schemas.microsoft.com/office/drawing/2014/main" id="{00000000-0008-0000-0000-000002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75" name="Text Box 174">
          <a:extLst>
            <a:ext uri="{FF2B5EF4-FFF2-40B4-BE49-F238E27FC236}">
              <a16:creationId xmlns:a16="http://schemas.microsoft.com/office/drawing/2014/main" id="{00000000-0008-0000-0000-000003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76" name="Text Box 175">
          <a:extLst>
            <a:ext uri="{FF2B5EF4-FFF2-40B4-BE49-F238E27FC236}">
              <a16:creationId xmlns:a16="http://schemas.microsoft.com/office/drawing/2014/main" id="{00000000-0008-0000-0000-000004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77" name="Text Box 176">
          <a:extLst>
            <a:ext uri="{FF2B5EF4-FFF2-40B4-BE49-F238E27FC236}">
              <a16:creationId xmlns:a16="http://schemas.microsoft.com/office/drawing/2014/main" id="{00000000-0008-0000-0000-000005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78" name="Text Box 177">
          <a:extLst>
            <a:ext uri="{FF2B5EF4-FFF2-40B4-BE49-F238E27FC236}">
              <a16:creationId xmlns:a16="http://schemas.microsoft.com/office/drawing/2014/main" id="{00000000-0008-0000-0000-000006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79" name="Text Box 178">
          <a:extLst>
            <a:ext uri="{FF2B5EF4-FFF2-40B4-BE49-F238E27FC236}">
              <a16:creationId xmlns:a16="http://schemas.microsoft.com/office/drawing/2014/main" id="{00000000-0008-0000-0000-000007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80" name="Text Box 179">
          <a:extLst>
            <a:ext uri="{FF2B5EF4-FFF2-40B4-BE49-F238E27FC236}">
              <a16:creationId xmlns:a16="http://schemas.microsoft.com/office/drawing/2014/main" id="{00000000-0008-0000-0000-000008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81" name="Text Box 180">
          <a:extLst>
            <a:ext uri="{FF2B5EF4-FFF2-40B4-BE49-F238E27FC236}">
              <a16:creationId xmlns:a16="http://schemas.microsoft.com/office/drawing/2014/main" id="{00000000-0008-0000-0000-000009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82" name="Text Box 181">
          <a:extLst>
            <a:ext uri="{FF2B5EF4-FFF2-40B4-BE49-F238E27FC236}">
              <a16:creationId xmlns:a16="http://schemas.microsoft.com/office/drawing/2014/main" id="{00000000-0008-0000-0000-00000A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83" name="Text Box 182">
          <a:extLst>
            <a:ext uri="{FF2B5EF4-FFF2-40B4-BE49-F238E27FC236}">
              <a16:creationId xmlns:a16="http://schemas.microsoft.com/office/drawing/2014/main" id="{00000000-0008-0000-0000-00000B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84" name="Text Box 183">
          <a:extLst>
            <a:ext uri="{FF2B5EF4-FFF2-40B4-BE49-F238E27FC236}">
              <a16:creationId xmlns:a16="http://schemas.microsoft.com/office/drawing/2014/main" id="{00000000-0008-0000-0000-00000C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85" name="Text Box 184">
          <a:extLst>
            <a:ext uri="{FF2B5EF4-FFF2-40B4-BE49-F238E27FC236}">
              <a16:creationId xmlns:a16="http://schemas.microsoft.com/office/drawing/2014/main" id="{00000000-0008-0000-0000-00000D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86" name="Text Box 185">
          <a:extLst>
            <a:ext uri="{FF2B5EF4-FFF2-40B4-BE49-F238E27FC236}">
              <a16:creationId xmlns:a16="http://schemas.microsoft.com/office/drawing/2014/main" id="{00000000-0008-0000-0000-00000E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87" name="Text Box 186">
          <a:extLst>
            <a:ext uri="{FF2B5EF4-FFF2-40B4-BE49-F238E27FC236}">
              <a16:creationId xmlns:a16="http://schemas.microsoft.com/office/drawing/2014/main" id="{00000000-0008-0000-0000-00000F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88" name="Text Box 187">
          <a:extLst>
            <a:ext uri="{FF2B5EF4-FFF2-40B4-BE49-F238E27FC236}">
              <a16:creationId xmlns:a16="http://schemas.microsoft.com/office/drawing/2014/main" id="{00000000-0008-0000-0000-000010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89" name="Text Box 188">
          <a:extLst>
            <a:ext uri="{FF2B5EF4-FFF2-40B4-BE49-F238E27FC236}">
              <a16:creationId xmlns:a16="http://schemas.microsoft.com/office/drawing/2014/main" id="{00000000-0008-0000-0000-000011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90" name="Text Box 189">
          <a:extLst>
            <a:ext uri="{FF2B5EF4-FFF2-40B4-BE49-F238E27FC236}">
              <a16:creationId xmlns:a16="http://schemas.microsoft.com/office/drawing/2014/main" id="{00000000-0008-0000-0000-000012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91" name="Text Box 190">
          <a:extLst>
            <a:ext uri="{FF2B5EF4-FFF2-40B4-BE49-F238E27FC236}">
              <a16:creationId xmlns:a16="http://schemas.microsoft.com/office/drawing/2014/main" id="{00000000-0008-0000-0000-000013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92" name="Text Box 191">
          <a:extLst>
            <a:ext uri="{FF2B5EF4-FFF2-40B4-BE49-F238E27FC236}">
              <a16:creationId xmlns:a16="http://schemas.microsoft.com/office/drawing/2014/main" id="{00000000-0008-0000-0000-000014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93" name="Text Box 1">
          <a:extLst>
            <a:ext uri="{FF2B5EF4-FFF2-40B4-BE49-F238E27FC236}">
              <a16:creationId xmlns:a16="http://schemas.microsoft.com/office/drawing/2014/main" id="{00000000-0008-0000-0000-000015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94" name="Text Box 2">
          <a:extLst>
            <a:ext uri="{FF2B5EF4-FFF2-40B4-BE49-F238E27FC236}">
              <a16:creationId xmlns:a16="http://schemas.microsoft.com/office/drawing/2014/main" id="{00000000-0008-0000-0000-000016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95" name="Text Box 3">
          <a:extLst>
            <a:ext uri="{FF2B5EF4-FFF2-40B4-BE49-F238E27FC236}">
              <a16:creationId xmlns:a16="http://schemas.microsoft.com/office/drawing/2014/main" id="{00000000-0008-0000-0000-000017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96" name="Text Box 4">
          <a:extLst>
            <a:ext uri="{FF2B5EF4-FFF2-40B4-BE49-F238E27FC236}">
              <a16:creationId xmlns:a16="http://schemas.microsoft.com/office/drawing/2014/main" id="{00000000-0008-0000-0000-000018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97" name="Text Box 5">
          <a:extLst>
            <a:ext uri="{FF2B5EF4-FFF2-40B4-BE49-F238E27FC236}">
              <a16:creationId xmlns:a16="http://schemas.microsoft.com/office/drawing/2014/main" id="{00000000-0008-0000-0000-000019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98" name="Text Box 6">
          <a:extLst>
            <a:ext uri="{FF2B5EF4-FFF2-40B4-BE49-F238E27FC236}">
              <a16:creationId xmlns:a16="http://schemas.microsoft.com/office/drawing/2014/main" id="{00000000-0008-0000-0000-00001A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099" name="Text Box 7">
          <a:extLst>
            <a:ext uri="{FF2B5EF4-FFF2-40B4-BE49-F238E27FC236}">
              <a16:creationId xmlns:a16="http://schemas.microsoft.com/office/drawing/2014/main" id="{00000000-0008-0000-0000-00001B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00" name="Text Box 8">
          <a:extLst>
            <a:ext uri="{FF2B5EF4-FFF2-40B4-BE49-F238E27FC236}">
              <a16:creationId xmlns:a16="http://schemas.microsoft.com/office/drawing/2014/main" id="{00000000-0008-0000-0000-00001C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01" name="Text Box 9">
          <a:extLst>
            <a:ext uri="{FF2B5EF4-FFF2-40B4-BE49-F238E27FC236}">
              <a16:creationId xmlns:a16="http://schemas.microsoft.com/office/drawing/2014/main" id="{00000000-0008-0000-0000-00001D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02" name="Text Box 10">
          <a:extLst>
            <a:ext uri="{FF2B5EF4-FFF2-40B4-BE49-F238E27FC236}">
              <a16:creationId xmlns:a16="http://schemas.microsoft.com/office/drawing/2014/main" id="{00000000-0008-0000-0000-00001E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03" name="Text Box 11">
          <a:extLst>
            <a:ext uri="{FF2B5EF4-FFF2-40B4-BE49-F238E27FC236}">
              <a16:creationId xmlns:a16="http://schemas.microsoft.com/office/drawing/2014/main" id="{00000000-0008-0000-0000-00001F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04" name="Text Box 12">
          <a:extLst>
            <a:ext uri="{FF2B5EF4-FFF2-40B4-BE49-F238E27FC236}">
              <a16:creationId xmlns:a16="http://schemas.microsoft.com/office/drawing/2014/main" id="{00000000-0008-0000-0000-000020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05" name="Text Box 13">
          <a:extLst>
            <a:ext uri="{FF2B5EF4-FFF2-40B4-BE49-F238E27FC236}">
              <a16:creationId xmlns:a16="http://schemas.microsoft.com/office/drawing/2014/main" id="{00000000-0008-0000-0000-000021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06" name="Text Box 14">
          <a:extLst>
            <a:ext uri="{FF2B5EF4-FFF2-40B4-BE49-F238E27FC236}">
              <a16:creationId xmlns:a16="http://schemas.microsoft.com/office/drawing/2014/main" id="{00000000-0008-0000-0000-000022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07" name="Text Box 15">
          <a:extLst>
            <a:ext uri="{FF2B5EF4-FFF2-40B4-BE49-F238E27FC236}">
              <a16:creationId xmlns:a16="http://schemas.microsoft.com/office/drawing/2014/main" id="{00000000-0008-0000-0000-000023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08" name="Text Box 16">
          <a:extLst>
            <a:ext uri="{FF2B5EF4-FFF2-40B4-BE49-F238E27FC236}">
              <a16:creationId xmlns:a16="http://schemas.microsoft.com/office/drawing/2014/main" id="{00000000-0008-0000-0000-000024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09" name="Text Box 17">
          <a:extLst>
            <a:ext uri="{FF2B5EF4-FFF2-40B4-BE49-F238E27FC236}">
              <a16:creationId xmlns:a16="http://schemas.microsoft.com/office/drawing/2014/main" id="{00000000-0008-0000-0000-000025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10" name="Text Box 18">
          <a:extLst>
            <a:ext uri="{FF2B5EF4-FFF2-40B4-BE49-F238E27FC236}">
              <a16:creationId xmlns:a16="http://schemas.microsoft.com/office/drawing/2014/main" id="{00000000-0008-0000-0000-000026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11" name="Text Box 19">
          <a:extLst>
            <a:ext uri="{FF2B5EF4-FFF2-40B4-BE49-F238E27FC236}">
              <a16:creationId xmlns:a16="http://schemas.microsoft.com/office/drawing/2014/main" id="{00000000-0008-0000-0000-000027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12" name="Text Box 20">
          <a:extLst>
            <a:ext uri="{FF2B5EF4-FFF2-40B4-BE49-F238E27FC236}">
              <a16:creationId xmlns:a16="http://schemas.microsoft.com/office/drawing/2014/main" id="{00000000-0008-0000-0000-000028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13" name="Text Box 21">
          <a:extLst>
            <a:ext uri="{FF2B5EF4-FFF2-40B4-BE49-F238E27FC236}">
              <a16:creationId xmlns:a16="http://schemas.microsoft.com/office/drawing/2014/main" id="{00000000-0008-0000-0000-000029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14" name="Text Box 22">
          <a:extLst>
            <a:ext uri="{FF2B5EF4-FFF2-40B4-BE49-F238E27FC236}">
              <a16:creationId xmlns:a16="http://schemas.microsoft.com/office/drawing/2014/main" id="{00000000-0008-0000-0000-00002A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15" name="Text Box 23">
          <a:extLst>
            <a:ext uri="{FF2B5EF4-FFF2-40B4-BE49-F238E27FC236}">
              <a16:creationId xmlns:a16="http://schemas.microsoft.com/office/drawing/2014/main" id="{00000000-0008-0000-0000-00002B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16" name="Text Box 24">
          <a:extLst>
            <a:ext uri="{FF2B5EF4-FFF2-40B4-BE49-F238E27FC236}">
              <a16:creationId xmlns:a16="http://schemas.microsoft.com/office/drawing/2014/main" id="{00000000-0008-0000-0000-00002C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17" name="Text Box 25">
          <a:extLst>
            <a:ext uri="{FF2B5EF4-FFF2-40B4-BE49-F238E27FC236}">
              <a16:creationId xmlns:a16="http://schemas.microsoft.com/office/drawing/2014/main" id="{00000000-0008-0000-0000-00002D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18" name="Text Box 26">
          <a:extLst>
            <a:ext uri="{FF2B5EF4-FFF2-40B4-BE49-F238E27FC236}">
              <a16:creationId xmlns:a16="http://schemas.microsoft.com/office/drawing/2014/main" id="{00000000-0008-0000-0000-00002E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19" name="Text Box 27">
          <a:extLst>
            <a:ext uri="{FF2B5EF4-FFF2-40B4-BE49-F238E27FC236}">
              <a16:creationId xmlns:a16="http://schemas.microsoft.com/office/drawing/2014/main" id="{00000000-0008-0000-0000-00002F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20" name="Text Box 28">
          <a:extLst>
            <a:ext uri="{FF2B5EF4-FFF2-40B4-BE49-F238E27FC236}">
              <a16:creationId xmlns:a16="http://schemas.microsoft.com/office/drawing/2014/main" id="{00000000-0008-0000-0000-000030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21" name="Text Box 29">
          <a:extLst>
            <a:ext uri="{FF2B5EF4-FFF2-40B4-BE49-F238E27FC236}">
              <a16:creationId xmlns:a16="http://schemas.microsoft.com/office/drawing/2014/main" id="{00000000-0008-0000-0000-000031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22" name="Text Box 30">
          <a:extLst>
            <a:ext uri="{FF2B5EF4-FFF2-40B4-BE49-F238E27FC236}">
              <a16:creationId xmlns:a16="http://schemas.microsoft.com/office/drawing/2014/main" id="{00000000-0008-0000-0000-000032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23" name="Text Box 31">
          <a:extLst>
            <a:ext uri="{FF2B5EF4-FFF2-40B4-BE49-F238E27FC236}">
              <a16:creationId xmlns:a16="http://schemas.microsoft.com/office/drawing/2014/main" id="{00000000-0008-0000-0000-000033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24" name="Text Box 32">
          <a:extLst>
            <a:ext uri="{FF2B5EF4-FFF2-40B4-BE49-F238E27FC236}">
              <a16:creationId xmlns:a16="http://schemas.microsoft.com/office/drawing/2014/main" id="{00000000-0008-0000-0000-000034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25" name="Text Box 33">
          <a:extLst>
            <a:ext uri="{FF2B5EF4-FFF2-40B4-BE49-F238E27FC236}">
              <a16:creationId xmlns:a16="http://schemas.microsoft.com/office/drawing/2014/main" id="{00000000-0008-0000-0000-000035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26" name="Text Box 34">
          <a:extLst>
            <a:ext uri="{FF2B5EF4-FFF2-40B4-BE49-F238E27FC236}">
              <a16:creationId xmlns:a16="http://schemas.microsoft.com/office/drawing/2014/main" id="{00000000-0008-0000-0000-000036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27" name="Text Box 35">
          <a:extLst>
            <a:ext uri="{FF2B5EF4-FFF2-40B4-BE49-F238E27FC236}">
              <a16:creationId xmlns:a16="http://schemas.microsoft.com/office/drawing/2014/main" id="{00000000-0008-0000-0000-000037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28" name="Text Box 36">
          <a:extLst>
            <a:ext uri="{FF2B5EF4-FFF2-40B4-BE49-F238E27FC236}">
              <a16:creationId xmlns:a16="http://schemas.microsoft.com/office/drawing/2014/main" id="{00000000-0008-0000-0000-000038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29" name="Text Box 37">
          <a:extLst>
            <a:ext uri="{FF2B5EF4-FFF2-40B4-BE49-F238E27FC236}">
              <a16:creationId xmlns:a16="http://schemas.microsoft.com/office/drawing/2014/main" id="{00000000-0008-0000-0000-000039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30" name="Text Box 38">
          <a:extLst>
            <a:ext uri="{FF2B5EF4-FFF2-40B4-BE49-F238E27FC236}">
              <a16:creationId xmlns:a16="http://schemas.microsoft.com/office/drawing/2014/main" id="{00000000-0008-0000-0000-00003A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31" name="Text Box 39">
          <a:extLst>
            <a:ext uri="{FF2B5EF4-FFF2-40B4-BE49-F238E27FC236}">
              <a16:creationId xmlns:a16="http://schemas.microsoft.com/office/drawing/2014/main" id="{00000000-0008-0000-0000-00003B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32" name="Text Box 40">
          <a:extLst>
            <a:ext uri="{FF2B5EF4-FFF2-40B4-BE49-F238E27FC236}">
              <a16:creationId xmlns:a16="http://schemas.microsoft.com/office/drawing/2014/main" id="{00000000-0008-0000-0000-00003C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33" name="Text Box 41">
          <a:extLst>
            <a:ext uri="{FF2B5EF4-FFF2-40B4-BE49-F238E27FC236}">
              <a16:creationId xmlns:a16="http://schemas.microsoft.com/office/drawing/2014/main" id="{00000000-0008-0000-0000-00003D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34" name="Text Box 42">
          <a:extLst>
            <a:ext uri="{FF2B5EF4-FFF2-40B4-BE49-F238E27FC236}">
              <a16:creationId xmlns:a16="http://schemas.microsoft.com/office/drawing/2014/main" id="{00000000-0008-0000-0000-00003E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35" name="Text Box 43">
          <a:extLst>
            <a:ext uri="{FF2B5EF4-FFF2-40B4-BE49-F238E27FC236}">
              <a16:creationId xmlns:a16="http://schemas.microsoft.com/office/drawing/2014/main" id="{00000000-0008-0000-0000-00003F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36" name="Text Box 44">
          <a:extLst>
            <a:ext uri="{FF2B5EF4-FFF2-40B4-BE49-F238E27FC236}">
              <a16:creationId xmlns:a16="http://schemas.microsoft.com/office/drawing/2014/main" id="{00000000-0008-0000-0000-000040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37" name="Text Box 45">
          <a:extLst>
            <a:ext uri="{FF2B5EF4-FFF2-40B4-BE49-F238E27FC236}">
              <a16:creationId xmlns:a16="http://schemas.microsoft.com/office/drawing/2014/main" id="{00000000-0008-0000-0000-000041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38" name="Text Box 46">
          <a:extLst>
            <a:ext uri="{FF2B5EF4-FFF2-40B4-BE49-F238E27FC236}">
              <a16:creationId xmlns:a16="http://schemas.microsoft.com/office/drawing/2014/main" id="{00000000-0008-0000-0000-000042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39" name="Text Box 47">
          <a:extLst>
            <a:ext uri="{FF2B5EF4-FFF2-40B4-BE49-F238E27FC236}">
              <a16:creationId xmlns:a16="http://schemas.microsoft.com/office/drawing/2014/main" id="{00000000-0008-0000-0000-000043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40" name="Text Box 48">
          <a:extLst>
            <a:ext uri="{FF2B5EF4-FFF2-40B4-BE49-F238E27FC236}">
              <a16:creationId xmlns:a16="http://schemas.microsoft.com/office/drawing/2014/main" id="{00000000-0008-0000-0000-000044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41" name="Text Box 49">
          <a:extLst>
            <a:ext uri="{FF2B5EF4-FFF2-40B4-BE49-F238E27FC236}">
              <a16:creationId xmlns:a16="http://schemas.microsoft.com/office/drawing/2014/main" id="{00000000-0008-0000-0000-000045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42" name="Text Box 50">
          <a:extLst>
            <a:ext uri="{FF2B5EF4-FFF2-40B4-BE49-F238E27FC236}">
              <a16:creationId xmlns:a16="http://schemas.microsoft.com/office/drawing/2014/main" id="{00000000-0008-0000-0000-000046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43" name="Text Box 51">
          <a:extLst>
            <a:ext uri="{FF2B5EF4-FFF2-40B4-BE49-F238E27FC236}">
              <a16:creationId xmlns:a16="http://schemas.microsoft.com/office/drawing/2014/main" id="{00000000-0008-0000-0000-000047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44" name="Text Box 52">
          <a:extLst>
            <a:ext uri="{FF2B5EF4-FFF2-40B4-BE49-F238E27FC236}">
              <a16:creationId xmlns:a16="http://schemas.microsoft.com/office/drawing/2014/main" id="{00000000-0008-0000-0000-000048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45" name="Text Box 53">
          <a:extLst>
            <a:ext uri="{FF2B5EF4-FFF2-40B4-BE49-F238E27FC236}">
              <a16:creationId xmlns:a16="http://schemas.microsoft.com/office/drawing/2014/main" id="{00000000-0008-0000-0000-000049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46" name="Text Box 54">
          <a:extLst>
            <a:ext uri="{FF2B5EF4-FFF2-40B4-BE49-F238E27FC236}">
              <a16:creationId xmlns:a16="http://schemas.microsoft.com/office/drawing/2014/main" id="{00000000-0008-0000-0000-00004A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47" name="Text Box 55">
          <a:extLst>
            <a:ext uri="{FF2B5EF4-FFF2-40B4-BE49-F238E27FC236}">
              <a16:creationId xmlns:a16="http://schemas.microsoft.com/office/drawing/2014/main" id="{00000000-0008-0000-0000-00004B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48" name="Text Box 56">
          <a:extLst>
            <a:ext uri="{FF2B5EF4-FFF2-40B4-BE49-F238E27FC236}">
              <a16:creationId xmlns:a16="http://schemas.microsoft.com/office/drawing/2014/main" id="{00000000-0008-0000-0000-00004C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49" name="Text Box 57">
          <a:extLst>
            <a:ext uri="{FF2B5EF4-FFF2-40B4-BE49-F238E27FC236}">
              <a16:creationId xmlns:a16="http://schemas.microsoft.com/office/drawing/2014/main" id="{00000000-0008-0000-0000-00004D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50" name="Text Box 58">
          <a:extLst>
            <a:ext uri="{FF2B5EF4-FFF2-40B4-BE49-F238E27FC236}">
              <a16:creationId xmlns:a16="http://schemas.microsoft.com/office/drawing/2014/main" id="{00000000-0008-0000-0000-00004E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51" name="Text Box 59">
          <a:extLst>
            <a:ext uri="{FF2B5EF4-FFF2-40B4-BE49-F238E27FC236}">
              <a16:creationId xmlns:a16="http://schemas.microsoft.com/office/drawing/2014/main" id="{00000000-0008-0000-0000-00004F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52" name="Text Box 60">
          <a:extLst>
            <a:ext uri="{FF2B5EF4-FFF2-40B4-BE49-F238E27FC236}">
              <a16:creationId xmlns:a16="http://schemas.microsoft.com/office/drawing/2014/main" id="{00000000-0008-0000-0000-000050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53" name="Text Box 61">
          <a:extLst>
            <a:ext uri="{FF2B5EF4-FFF2-40B4-BE49-F238E27FC236}">
              <a16:creationId xmlns:a16="http://schemas.microsoft.com/office/drawing/2014/main" id="{00000000-0008-0000-0000-000051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54" name="Text Box 62">
          <a:extLst>
            <a:ext uri="{FF2B5EF4-FFF2-40B4-BE49-F238E27FC236}">
              <a16:creationId xmlns:a16="http://schemas.microsoft.com/office/drawing/2014/main" id="{00000000-0008-0000-0000-000052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55" name="Text Box 63">
          <a:extLst>
            <a:ext uri="{FF2B5EF4-FFF2-40B4-BE49-F238E27FC236}">
              <a16:creationId xmlns:a16="http://schemas.microsoft.com/office/drawing/2014/main" id="{00000000-0008-0000-0000-000053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56" name="Text Box 64">
          <a:extLst>
            <a:ext uri="{FF2B5EF4-FFF2-40B4-BE49-F238E27FC236}">
              <a16:creationId xmlns:a16="http://schemas.microsoft.com/office/drawing/2014/main" id="{00000000-0008-0000-0000-000054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57" name="Text Box 65">
          <a:extLst>
            <a:ext uri="{FF2B5EF4-FFF2-40B4-BE49-F238E27FC236}">
              <a16:creationId xmlns:a16="http://schemas.microsoft.com/office/drawing/2014/main" id="{00000000-0008-0000-0000-000055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58" name="Text Box 66">
          <a:extLst>
            <a:ext uri="{FF2B5EF4-FFF2-40B4-BE49-F238E27FC236}">
              <a16:creationId xmlns:a16="http://schemas.microsoft.com/office/drawing/2014/main" id="{00000000-0008-0000-0000-000056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59" name="Text Box 67">
          <a:extLst>
            <a:ext uri="{FF2B5EF4-FFF2-40B4-BE49-F238E27FC236}">
              <a16:creationId xmlns:a16="http://schemas.microsoft.com/office/drawing/2014/main" id="{00000000-0008-0000-0000-000057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60" name="Text Box 68">
          <a:extLst>
            <a:ext uri="{FF2B5EF4-FFF2-40B4-BE49-F238E27FC236}">
              <a16:creationId xmlns:a16="http://schemas.microsoft.com/office/drawing/2014/main" id="{00000000-0008-0000-0000-000058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61" name="Text Box 69">
          <a:extLst>
            <a:ext uri="{FF2B5EF4-FFF2-40B4-BE49-F238E27FC236}">
              <a16:creationId xmlns:a16="http://schemas.microsoft.com/office/drawing/2014/main" id="{00000000-0008-0000-0000-000059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62" name="Text Box 70">
          <a:extLst>
            <a:ext uri="{FF2B5EF4-FFF2-40B4-BE49-F238E27FC236}">
              <a16:creationId xmlns:a16="http://schemas.microsoft.com/office/drawing/2014/main" id="{00000000-0008-0000-0000-00005A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63" name="Text Box 71">
          <a:extLst>
            <a:ext uri="{FF2B5EF4-FFF2-40B4-BE49-F238E27FC236}">
              <a16:creationId xmlns:a16="http://schemas.microsoft.com/office/drawing/2014/main" id="{00000000-0008-0000-0000-00005B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64" name="Text Box 72">
          <a:extLst>
            <a:ext uri="{FF2B5EF4-FFF2-40B4-BE49-F238E27FC236}">
              <a16:creationId xmlns:a16="http://schemas.microsoft.com/office/drawing/2014/main" id="{00000000-0008-0000-0000-00005C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65" name="Text Box 73">
          <a:extLst>
            <a:ext uri="{FF2B5EF4-FFF2-40B4-BE49-F238E27FC236}">
              <a16:creationId xmlns:a16="http://schemas.microsoft.com/office/drawing/2014/main" id="{00000000-0008-0000-0000-00005D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66" name="Text Box 74">
          <a:extLst>
            <a:ext uri="{FF2B5EF4-FFF2-40B4-BE49-F238E27FC236}">
              <a16:creationId xmlns:a16="http://schemas.microsoft.com/office/drawing/2014/main" id="{00000000-0008-0000-0000-00005E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67" name="Text Box 75">
          <a:extLst>
            <a:ext uri="{FF2B5EF4-FFF2-40B4-BE49-F238E27FC236}">
              <a16:creationId xmlns:a16="http://schemas.microsoft.com/office/drawing/2014/main" id="{00000000-0008-0000-0000-00005F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68" name="Text Box 76">
          <a:extLst>
            <a:ext uri="{FF2B5EF4-FFF2-40B4-BE49-F238E27FC236}">
              <a16:creationId xmlns:a16="http://schemas.microsoft.com/office/drawing/2014/main" id="{00000000-0008-0000-0000-000060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69" name="Text Box 77">
          <a:extLst>
            <a:ext uri="{FF2B5EF4-FFF2-40B4-BE49-F238E27FC236}">
              <a16:creationId xmlns:a16="http://schemas.microsoft.com/office/drawing/2014/main" id="{00000000-0008-0000-0000-000061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70" name="Text Box 78">
          <a:extLst>
            <a:ext uri="{FF2B5EF4-FFF2-40B4-BE49-F238E27FC236}">
              <a16:creationId xmlns:a16="http://schemas.microsoft.com/office/drawing/2014/main" id="{00000000-0008-0000-0000-000062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71" name="Text Box 79">
          <a:extLst>
            <a:ext uri="{FF2B5EF4-FFF2-40B4-BE49-F238E27FC236}">
              <a16:creationId xmlns:a16="http://schemas.microsoft.com/office/drawing/2014/main" id="{00000000-0008-0000-0000-000063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72" name="Text Box 80">
          <a:extLst>
            <a:ext uri="{FF2B5EF4-FFF2-40B4-BE49-F238E27FC236}">
              <a16:creationId xmlns:a16="http://schemas.microsoft.com/office/drawing/2014/main" id="{00000000-0008-0000-0000-000064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73" name="Text Box 81">
          <a:extLst>
            <a:ext uri="{FF2B5EF4-FFF2-40B4-BE49-F238E27FC236}">
              <a16:creationId xmlns:a16="http://schemas.microsoft.com/office/drawing/2014/main" id="{00000000-0008-0000-0000-000065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74" name="Text Box 82">
          <a:extLst>
            <a:ext uri="{FF2B5EF4-FFF2-40B4-BE49-F238E27FC236}">
              <a16:creationId xmlns:a16="http://schemas.microsoft.com/office/drawing/2014/main" id="{00000000-0008-0000-0000-000066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75" name="Text Box 83">
          <a:extLst>
            <a:ext uri="{FF2B5EF4-FFF2-40B4-BE49-F238E27FC236}">
              <a16:creationId xmlns:a16="http://schemas.microsoft.com/office/drawing/2014/main" id="{00000000-0008-0000-0000-000067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76" name="Text Box 84">
          <a:extLst>
            <a:ext uri="{FF2B5EF4-FFF2-40B4-BE49-F238E27FC236}">
              <a16:creationId xmlns:a16="http://schemas.microsoft.com/office/drawing/2014/main" id="{00000000-0008-0000-0000-000068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77" name="Text Box 85">
          <a:extLst>
            <a:ext uri="{FF2B5EF4-FFF2-40B4-BE49-F238E27FC236}">
              <a16:creationId xmlns:a16="http://schemas.microsoft.com/office/drawing/2014/main" id="{00000000-0008-0000-0000-000069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78" name="Text Box 86">
          <a:extLst>
            <a:ext uri="{FF2B5EF4-FFF2-40B4-BE49-F238E27FC236}">
              <a16:creationId xmlns:a16="http://schemas.microsoft.com/office/drawing/2014/main" id="{00000000-0008-0000-0000-00006A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79" name="Text Box 87">
          <a:extLst>
            <a:ext uri="{FF2B5EF4-FFF2-40B4-BE49-F238E27FC236}">
              <a16:creationId xmlns:a16="http://schemas.microsoft.com/office/drawing/2014/main" id="{00000000-0008-0000-0000-00006B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80" name="Text Box 88">
          <a:extLst>
            <a:ext uri="{FF2B5EF4-FFF2-40B4-BE49-F238E27FC236}">
              <a16:creationId xmlns:a16="http://schemas.microsoft.com/office/drawing/2014/main" id="{00000000-0008-0000-0000-00006C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81" name="Text Box 89">
          <a:extLst>
            <a:ext uri="{FF2B5EF4-FFF2-40B4-BE49-F238E27FC236}">
              <a16:creationId xmlns:a16="http://schemas.microsoft.com/office/drawing/2014/main" id="{00000000-0008-0000-0000-00006D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82" name="Text Box 90">
          <a:extLst>
            <a:ext uri="{FF2B5EF4-FFF2-40B4-BE49-F238E27FC236}">
              <a16:creationId xmlns:a16="http://schemas.microsoft.com/office/drawing/2014/main" id="{00000000-0008-0000-0000-00006E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83" name="Text Box 91">
          <a:extLst>
            <a:ext uri="{FF2B5EF4-FFF2-40B4-BE49-F238E27FC236}">
              <a16:creationId xmlns:a16="http://schemas.microsoft.com/office/drawing/2014/main" id="{00000000-0008-0000-0000-00006F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84" name="Text Box 92">
          <a:extLst>
            <a:ext uri="{FF2B5EF4-FFF2-40B4-BE49-F238E27FC236}">
              <a16:creationId xmlns:a16="http://schemas.microsoft.com/office/drawing/2014/main" id="{00000000-0008-0000-0000-000070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85" name="Text Box 93">
          <a:extLst>
            <a:ext uri="{FF2B5EF4-FFF2-40B4-BE49-F238E27FC236}">
              <a16:creationId xmlns:a16="http://schemas.microsoft.com/office/drawing/2014/main" id="{00000000-0008-0000-0000-000071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86" name="Text Box 94">
          <a:extLst>
            <a:ext uri="{FF2B5EF4-FFF2-40B4-BE49-F238E27FC236}">
              <a16:creationId xmlns:a16="http://schemas.microsoft.com/office/drawing/2014/main" id="{00000000-0008-0000-0000-000072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87" name="Text Box 95">
          <a:extLst>
            <a:ext uri="{FF2B5EF4-FFF2-40B4-BE49-F238E27FC236}">
              <a16:creationId xmlns:a16="http://schemas.microsoft.com/office/drawing/2014/main" id="{00000000-0008-0000-0000-000073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88" name="Text Box 96">
          <a:extLst>
            <a:ext uri="{FF2B5EF4-FFF2-40B4-BE49-F238E27FC236}">
              <a16:creationId xmlns:a16="http://schemas.microsoft.com/office/drawing/2014/main" id="{00000000-0008-0000-0000-000074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89" name="Text Box 97">
          <a:extLst>
            <a:ext uri="{FF2B5EF4-FFF2-40B4-BE49-F238E27FC236}">
              <a16:creationId xmlns:a16="http://schemas.microsoft.com/office/drawing/2014/main" id="{00000000-0008-0000-0000-000075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90" name="Text Box 98">
          <a:extLst>
            <a:ext uri="{FF2B5EF4-FFF2-40B4-BE49-F238E27FC236}">
              <a16:creationId xmlns:a16="http://schemas.microsoft.com/office/drawing/2014/main" id="{00000000-0008-0000-0000-000076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91" name="Text Box 99">
          <a:extLst>
            <a:ext uri="{FF2B5EF4-FFF2-40B4-BE49-F238E27FC236}">
              <a16:creationId xmlns:a16="http://schemas.microsoft.com/office/drawing/2014/main" id="{00000000-0008-0000-0000-000077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92" name="Text Box 100">
          <a:extLst>
            <a:ext uri="{FF2B5EF4-FFF2-40B4-BE49-F238E27FC236}">
              <a16:creationId xmlns:a16="http://schemas.microsoft.com/office/drawing/2014/main" id="{00000000-0008-0000-0000-000078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93" name="Text Box 101">
          <a:extLst>
            <a:ext uri="{FF2B5EF4-FFF2-40B4-BE49-F238E27FC236}">
              <a16:creationId xmlns:a16="http://schemas.microsoft.com/office/drawing/2014/main" id="{00000000-0008-0000-0000-000079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94" name="Text Box 102">
          <a:extLst>
            <a:ext uri="{FF2B5EF4-FFF2-40B4-BE49-F238E27FC236}">
              <a16:creationId xmlns:a16="http://schemas.microsoft.com/office/drawing/2014/main" id="{00000000-0008-0000-0000-00007A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95" name="Text Box 103">
          <a:extLst>
            <a:ext uri="{FF2B5EF4-FFF2-40B4-BE49-F238E27FC236}">
              <a16:creationId xmlns:a16="http://schemas.microsoft.com/office/drawing/2014/main" id="{00000000-0008-0000-0000-00007B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96" name="Text Box 104">
          <a:extLst>
            <a:ext uri="{FF2B5EF4-FFF2-40B4-BE49-F238E27FC236}">
              <a16:creationId xmlns:a16="http://schemas.microsoft.com/office/drawing/2014/main" id="{00000000-0008-0000-0000-00007C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97" name="Text Box 105">
          <a:extLst>
            <a:ext uri="{FF2B5EF4-FFF2-40B4-BE49-F238E27FC236}">
              <a16:creationId xmlns:a16="http://schemas.microsoft.com/office/drawing/2014/main" id="{00000000-0008-0000-0000-00007D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98" name="Text Box 106">
          <a:extLst>
            <a:ext uri="{FF2B5EF4-FFF2-40B4-BE49-F238E27FC236}">
              <a16:creationId xmlns:a16="http://schemas.microsoft.com/office/drawing/2014/main" id="{00000000-0008-0000-0000-00007E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199" name="Text Box 107">
          <a:extLst>
            <a:ext uri="{FF2B5EF4-FFF2-40B4-BE49-F238E27FC236}">
              <a16:creationId xmlns:a16="http://schemas.microsoft.com/office/drawing/2014/main" id="{00000000-0008-0000-0000-00007F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00" name="Text Box 108">
          <a:extLst>
            <a:ext uri="{FF2B5EF4-FFF2-40B4-BE49-F238E27FC236}">
              <a16:creationId xmlns:a16="http://schemas.microsoft.com/office/drawing/2014/main" id="{00000000-0008-0000-0000-000080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01" name="Text Box 109">
          <a:extLst>
            <a:ext uri="{FF2B5EF4-FFF2-40B4-BE49-F238E27FC236}">
              <a16:creationId xmlns:a16="http://schemas.microsoft.com/office/drawing/2014/main" id="{00000000-0008-0000-0000-000081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02" name="Text Box 110">
          <a:extLst>
            <a:ext uri="{FF2B5EF4-FFF2-40B4-BE49-F238E27FC236}">
              <a16:creationId xmlns:a16="http://schemas.microsoft.com/office/drawing/2014/main" id="{00000000-0008-0000-0000-000082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03" name="Text Box 111">
          <a:extLst>
            <a:ext uri="{FF2B5EF4-FFF2-40B4-BE49-F238E27FC236}">
              <a16:creationId xmlns:a16="http://schemas.microsoft.com/office/drawing/2014/main" id="{00000000-0008-0000-0000-000083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04" name="Text Box 112">
          <a:extLst>
            <a:ext uri="{FF2B5EF4-FFF2-40B4-BE49-F238E27FC236}">
              <a16:creationId xmlns:a16="http://schemas.microsoft.com/office/drawing/2014/main" id="{00000000-0008-0000-0000-000084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05" name="Text Box 113">
          <a:extLst>
            <a:ext uri="{FF2B5EF4-FFF2-40B4-BE49-F238E27FC236}">
              <a16:creationId xmlns:a16="http://schemas.microsoft.com/office/drawing/2014/main" id="{00000000-0008-0000-0000-000085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06" name="Text Box 114">
          <a:extLst>
            <a:ext uri="{FF2B5EF4-FFF2-40B4-BE49-F238E27FC236}">
              <a16:creationId xmlns:a16="http://schemas.microsoft.com/office/drawing/2014/main" id="{00000000-0008-0000-0000-000086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07" name="Text Box 115">
          <a:extLst>
            <a:ext uri="{FF2B5EF4-FFF2-40B4-BE49-F238E27FC236}">
              <a16:creationId xmlns:a16="http://schemas.microsoft.com/office/drawing/2014/main" id="{00000000-0008-0000-0000-000087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08" name="Text Box 116">
          <a:extLst>
            <a:ext uri="{FF2B5EF4-FFF2-40B4-BE49-F238E27FC236}">
              <a16:creationId xmlns:a16="http://schemas.microsoft.com/office/drawing/2014/main" id="{00000000-0008-0000-0000-000088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09" name="Text Box 117">
          <a:extLst>
            <a:ext uri="{FF2B5EF4-FFF2-40B4-BE49-F238E27FC236}">
              <a16:creationId xmlns:a16="http://schemas.microsoft.com/office/drawing/2014/main" id="{00000000-0008-0000-0000-000089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10" name="Text Box 118">
          <a:extLst>
            <a:ext uri="{FF2B5EF4-FFF2-40B4-BE49-F238E27FC236}">
              <a16:creationId xmlns:a16="http://schemas.microsoft.com/office/drawing/2014/main" id="{00000000-0008-0000-0000-00008A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11" name="Text Box 119">
          <a:extLst>
            <a:ext uri="{FF2B5EF4-FFF2-40B4-BE49-F238E27FC236}">
              <a16:creationId xmlns:a16="http://schemas.microsoft.com/office/drawing/2014/main" id="{00000000-0008-0000-0000-00008B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12" name="Text Box 120">
          <a:extLst>
            <a:ext uri="{FF2B5EF4-FFF2-40B4-BE49-F238E27FC236}">
              <a16:creationId xmlns:a16="http://schemas.microsoft.com/office/drawing/2014/main" id="{00000000-0008-0000-0000-00008C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13" name="Text Box 121">
          <a:extLst>
            <a:ext uri="{FF2B5EF4-FFF2-40B4-BE49-F238E27FC236}">
              <a16:creationId xmlns:a16="http://schemas.microsoft.com/office/drawing/2014/main" id="{00000000-0008-0000-0000-00008D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14" name="Text Box 122">
          <a:extLst>
            <a:ext uri="{FF2B5EF4-FFF2-40B4-BE49-F238E27FC236}">
              <a16:creationId xmlns:a16="http://schemas.microsoft.com/office/drawing/2014/main" id="{00000000-0008-0000-0000-00008E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15" name="Text Box 123">
          <a:extLst>
            <a:ext uri="{FF2B5EF4-FFF2-40B4-BE49-F238E27FC236}">
              <a16:creationId xmlns:a16="http://schemas.microsoft.com/office/drawing/2014/main" id="{00000000-0008-0000-0000-00008F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16" name="Text Box 124">
          <a:extLst>
            <a:ext uri="{FF2B5EF4-FFF2-40B4-BE49-F238E27FC236}">
              <a16:creationId xmlns:a16="http://schemas.microsoft.com/office/drawing/2014/main" id="{00000000-0008-0000-0000-000090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17" name="Text Box 125">
          <a:extLst>
            <a:ext uri="{FF2B5EF4-FFF2-40B4-BE49-F238E27FC236}">
              <a16:creationId xmlns:a16="http://schemas.microsoft.com/office/drawing/2014/main" id="{00000000-0008-0000-0000-000091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18" name="Text Box 126">
          <a:extLst>
            <a:ext uri="{FF2B5EF4-FFF2-40B4-BE49-F238E27FC236}">
              <a16:creationId xmlns:a16="http://schemas.microsoft.com/office/drawing/2014/main" id="{00000000-0008-0000-0000-000092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19" name="Text Box 127">
          <a:extLst>
            <a:ext uri="{FF2B5EF4-FFF2-40B4-BE49-F238E27FC236}">
              <a16:creationId xmlns:a16="http://schemas.microsoft.com/office/drawing/2014/main" id="{00000000-0008-0000-0000-000093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20" name="Text Box 128">
          <a:extLst>
            <a:ext uri="{FF2B5EF4-FFF2-40B4-BE49-F238E27FC236}">
              <a16:creationId xmlns:a16="http://schemas.microsoft.com/office/drawing/2014/main" id="{00000000-0008-0000-0000-000094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21" name="Text Box 129">
          <a:extLst>
            <a:ext uri="{FF2B5EF4-FFF2-40B4-BE49-F238E27FC236}">
              <a16:creationId xmlns:a16="http://schemas.microsoft.com/office/drawing/2014/main" id="{00000000-0008-0000-0000-000095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22" name="Text Box 130">
          <a:extLst>
            <a:ext uri="{FF2B5EF4-FFF2-40B4-BE49-F238E27FC236}">
              <a16:creationId xmlns:a16="http://schemas.microsoft.com/office/drawing/2014/main" id="{00000000-0008-0000-0000-000096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23" name="Text Box 131">
          <a:extLst>
            <a:ext uri="{FF2B5EF4-FFF2-40B4-BE49-F238E27FC236}">
              <a16:creationId xmlns:a16="http://schemas.microsoft.com/office/drawing/2014/main" id="{00000000-0008-0000-0000-000097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24" name="Text Box 132">
          <a:extLst>
            <a:ext uri="{FF2B5EF4-FFF2-40B4-BE49-F238E27FC236}">
              <a16:creationId xmlns:a16="http://schemas.microsoft.com/office/drawing/2014/main" id="{00000000-0008-0000-0000-000098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25" name="Text Box 133">
          <a:extLst>
            <a:ext uri="{FF2B5EF4-FFF2-40B4-BE49-F238E27FC236}">
              <a16:creationId xmlns:a16="http://schemas.microsoft.com/office/drawing/2014/main" id="{00000000-0008-0000-0000-000099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26" name="Text Box 134">
          <a:extLst>
            <a:ext uri="{FF2B5EF4-FFF2-40B4-BE49-F238E27FC236}">
              <a16:creationId xmlns:a16="http://schemas.microsoft.com/office/drawing/2014/main" id="{00000000-0008-0000-0000-00009A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27" name="Text Box 135">
          <a:extLst>
            <a:ext uri="{FF2B5EF4-FFF2-40B4-BE49-F238E27FC236}">
              <a16:creationId xmlns:a16="http://schemas.microsoft.com/office/drawing/2014/main" id="{00000000-0008-0000-0000-00009B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28" name="Text Box 136">
          <a:extLst>
            <a:ext uri="{FF2B5EF4-FFF2-40B4-BE49-F238E27FC236}">
              <a16:creationId xmlns:a16="http://schemas.microsoft.com/office/drawing/2014/main" id="{00000000-0008-0000-0000-00009C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29" name="Text Box 137">
          <a:extLst>
            <a:ext uri="{FF2B5EF4-FFF2-40B4-BE49-F238E27FC236}">
              <a16:creationId xmlns:a16="http://schemas.microsoft.com/office/drawing/2014/main" id="{00000000-0008-0000-0000-00009D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30" name="Text Box 138">
          <a:extLst>
            <a:ext uri="{FF2B5EF4-FFF2-40B4-BE49-F238E27FC236}">
              <a16:creationId xmlns:a16="http://schemas.microsoft.com/office/drawing/2014/main" id="{00000000-0008-0000-0000-00009E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31" name="Text Box 139">
          <a:extLst>
            <a:ext uri="{FF2B5EF4-FFF2-40B4-BE49-F238E27FC236}">
              <a16:creationId xmlns:a16="http://schemas.microsoft.com/office/drawing/2014/main" id="{00000000-0008-0000-0000-00009F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32" name="Text Box 140">
          <a:extLst>
            <a:ext uri="{FF2B5EF4-FFF2-40B4-BE49-F238E27FC236}">
              <a16:creationId xmlns:a16="http://schemas.microsoft.com/office/drawing/2014/main" id="{00000000-0008-0000-0000-0000A0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33" name="Text Box 141">
          <a:extLst>
            <a:ext uri="{FF2B5EF4-FFF2-40B4-BE49-F238E27FC236}">
              <a16:creationId xmlns:a16="http://schemas.microsoft.com/office/drawing/2014/main" id="{00000000-0008-0000-0000-0000A1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34" name="Text Box 142">
          <a:extLst>
            <a:ext uri="{FF2B5EF4-FFF2-40B4-BE49-F238E27FC236}">
              <a16:creationId xmlns:a16="http://schemas.microsoft.com/office/drawing/2014/main" id="{00000000-0008-0000-0000-0000A2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35" name="Text Box 143">
          <a:extLst>
            <a:ext uri="{FF2B5EF4-FFF2-40B4-BE49-F238E27FC236}">
              <a16:creationId xmlns:a16="http://schemas.microsoft.com/office/drawing/2014/main" id="{00000000-0008-0000-0000-0000A3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36" name="Text Box 144">
          <a:extLst>
            <a:ext uri="{FF2B5EF4-FFF2-40B4-BE49-F238E27FC236}">
              <a16:creationId xmlns:a16="http://schemas.microsoft.com/office/drawing/2014/main" id="{00000000-0008-0000-0000-0000A4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37" name="Text Box 145">
          <a:extLst>
            <a:ext uri="{FF2B5EF4-FFF2-40B4-BE49-F238E27FC236}">
              <a16:creationId xmlns:a16="http://schemas.microsoft.com/office/drawing/2014/main" id="{00000000-0008-0000-0000-0000A5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38" name="Text Box 146">
          <a:extLst>
            <a:ext uri="{FF2B5EF4-FFF2-40B4-BE49-F238E27FC236}">
              <a16:creationId xmlns:a16="http://schemas.microsoft.com/office/drawing/2014/main" id="{00000000-0008-0000-0000-0000A6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39" name="Text Box 147">
          <a:extLst>
            <a:ext uri="{FF2B5EF4-FFF2-40B4-BE49-F238E27FC236}">
              <a16:creationId xmlns:a16="http://schemas.microsoft.com/office/drawing/2014/main" id="{00000000-0008-0000-0000-0000A7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40" name="Text Box 148">
          <a:extLst>
            <a:ext uri="{FF2B5EF4-FFF2-40B4-BE49-F238E27FC236}">
              <a16:creationId xmlns:a16="http://schemas.microsoft.com/office/drawing/2014/main" id="{00000000-0008-0000-0000-0000A8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41" name="Text Box 149">
          <a:extLst>
            <a:ext uri="{FF2B5EF4-FFF2-40B4-BE49-F238E27FC236}">
              <a16:creationId xmlns:a16="http://schemas.microsoft.com/office/drawing/2014/main" id="{00000000-0008-0000-0000-0000A9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42" name="Text Box 150">
          <a:extLst>
            <a:ext uri="{FF2B5EF4-FFF2-40B4-BE49-F238E27FC236}">
              <a16:creationId xmlns:a16="http://schemas.microsoft.com/office/drawing/2014/main" id="{00000000-0008-0000-0000-0000AA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43" name="Text Box 151">
          <a:extLst>
            <a:ext uri="{FF2B5EF4-FFF2-40B4-BE49-F238E27FC236}">
              <a16:creationId xmlns:a16="http://schemas.microsoft.com/office/drawing/2014/main" id="{00000000-0008-0000-0000-0000AB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44" name="Text Box 152">
          <a:extLst>
            <a:ext uri="{FF2B5EF4-FFF2-40B4-BE49-F238E27FC236}">
              <a16:creationId xmlns:a16="http://schemas.microsoft.com/office/drawing/2014/main" id="{00000000-0008-0000-0000-0000AC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45" name="Text Box 153">
          <a:extLst>
            <a:ext uri="{FF2B5EF4-FFF2-40B4-BE49-F238E27FC236}">
              <a16:creationId xmlns:a16="http://schemas.microsoft.com/office/drawing/2014/main" id="{00000000-0008-0000-0000-0000AD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46" name="Text Box 154">
          <a:extLst>
            <a:ext uri="{FF2B5EF4-FFF2-40B4-BE49-F238E27FC236}">
              <a16:creationId xmlns:a16="http://schemas.microsoft.com/office/drawing/2014/main" id="{00000000-0008-0000-0000-0000AE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47" name="Text Box 155">
          <a:extLst>
            <a:ext uri="{FF2B5EF4-FFF2-40B4-BE49-F238E27FC236}">
              <a16:creationId xmlns:a16="http://schemas.microsoft.com/office/drawing/2014/main" id="{00000000-0008-0000-0000-0000AF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48" name="Text Box 156">
          <a:extLst>
            <a:ext uri="{FF2B5EF4-FFF2-40B4-BE49-F238E27FC236}">
              <a16:creationId xmlns:a16="http://schemas.microsoft.com/office/drawing/2014/main" id="{00000000-0008-0000-0000-0000B0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49" name="Text Box 157">
          <a:extLst>
            <a:ext uri="{FF2B5EF4-FFF2-40B4-BE49-F238E27FC236}">
              <a16:creationId xmlns:a16="http://schemas.microsoft.com/office/drawing/2014/main" id="{00000000-0008-0000-0000-0000B1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50" name="Text Box 158">
          <a:extLst>
            <a:ext uri="{FF2B5EF4-FFF2-40B4-BE49-F238E27FC236}">
              <a16:creationId xmlns:a16="http://schemas.microsoft.com/office/drawing/2014/main" id="{00000000-0008-0000-0000-0000B2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51" name="Text Box 159">
          <a:extLst>
            <a:ext uri="{FF2B5EF4-FFF2-40B4-BE49-F238E27FC236}">
              <a16:creationId xmlns:a16="http://schemas.microsoft.com/office/drawing/2014/main" id="{00000000-0008-0000-0000-0000B3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52" name="Text Box 160">
          <a:extLst>
            <a:ext uri="{FF2B5EF4-FFF2-40B4-BE49-F238E27FC236}">
              <a16:creationId xmlns:a16="http://schemas.microsoft.com/office/drawing/2014/main" id="{00000000-0008-0000-0000-0000B4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53" name="Text Box 161">
          <a:extLst>
            <a:ext uri="{FF2B5EF4-FFF2-40B4-BE49-F238E27FC236}">
              <a16:creationId xmlns:a16="http://schemas.microsoft.com/office/drawing/2014/main" id="{00000000-0008-0000-0000-0000B5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54" name="Text Box 162">
          <a:extLst>
            <a:ext uri="{FF2B5EF4-FFF2-40B4-BE49-F238E27FC236}">
              <a16:creationId xmlns:a16="http://schemas.microsoft.com/office/drawing/2014/main" id="{00000000-0008-0000-0000-0000B6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55" name="Text Box 163">
          <a:extLst>
            <a:ext uri="{FF2B5EF4-FFF2-40B4-BE49-F238E27FC236}">
              <a16:creationId xmlns:a16="http://schemas.microsoft.com/office/drawing/2014/main" id="{00000000-0008-0000-0000-0000B7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56" name="Text Box 164">
          <a:extLst>
            <a:ext uri="{FF2B5EF4-FFF2-40B4-BE49-F238E27FC236}">
              <a16:creationId xmlns:a16="http://schemas.microsoft.com/office/drawing/2014/main" id="{00000000-0008-0000-0000-0000B8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57" name="Text Box 165">
          <a:extLst>
            <a:ext uri="{FF2B5EF4-FFF2-40B4-BE49-F238E27FC236}">
              <a16:creationId xmlns:a16="http://schemas.microsoft.com/office/drawing/2014/main" id="{00000000-0008-0000-0000-0000B9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58" name="Text Box 166">
          <a:extLst>
            <a:ext uri="{FF2B5EF4-FFF2-40B4-BE49-F238E27FC236}">
              <a16:creationId xmlns:a16="http://schemas.microsoft.com/office/drawing/2014/main" id="{00000000-0008-0000-0000-0000BA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59" name="Text Box 167">
          <a:extLst>
            <a:ext uri="{FF2B5EF4-FFF2-40B4-BE49-F238E27FC236}">
              <a16:creationId xmlns:a16="http://schemas.microsoft.com/office/drawing/2014/main" id="{00000000-0008-0000-0000-0000BB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60" name="Text Box 168">
          <a:extLst>
            <a:ext uri="{FF2B5EF4-FFF2-40B4-BE49-F238E27FC236}">
              <a16:creationId xmlns:a16="http://schemas.microsoft.com/office/drawing/2014/main" id="{00000000-0008-0000-0000-0000BC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61" name="Text Box 169">
          <a:extLst>
            <a:ext uri="{FF2B5EF4-FFF2-40B4-BE49-F238E27FC236}">
              <a16:creationId xmlns:a16="http://schemas.microsoft.com/office/drawing/2014/main" id="{00000000-0008-0000-0000-0000BD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62" name="Text Box 170">
          <a:extLst>
            <a:ext uri="{FF2B5EF4-FFF2-40B4-BE49-F238E27FC236}">
              <a16:creationId xmlns:a16="http://schemas.microsoft.com/office/drawing/2014/main" id="{00000000-0008-0000-0000-0000BE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63" name="Text Box 171">
          <a:extLst>
            <a:ext uri="{FF2B5EF4-FFF2-40B4-BE49-F238E27FC236}">
              <a16:creationId xmlns:a16="http://schemas.microsoft.com/office/drawing/2014/main" id="{00000000-0008-0000-0000-0000BF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64" name="Text Box 172">
          <a:extLst>
            <a:ext uri="{FF2B5EF4-FFF2-40B4-BE49-F238E27FC236}">
              <a16:creationId xmlns:a16="http://schemas.microsoft.com/office/drawing/2014/main" id="{00000000-0008-0000-0000-0000C0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65" name="Text Box 173">
          <a:extLst>
            <a:ext uri="{FF2B5EF4-FFF2-40B4-BE49-F238E27FC236}">
              <a16:creationId xmlns:a16="http://schemas.microsoft.com/office/drawing/2014/main" id="{00000000-0008-0000-0000-0000C1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66" name="Text Box 174">
          <a:extLst>
            <a:ext uri="{FF2B5EF4-FFF2-40B4-BE49-F238E27FC236}">
              <a16:creationId xmlns:a16="http://schemas.microsoft.com/office/drawing/2014/main" id="{00000000-0008-0000-0000-0000C2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67" name="Text Box 175">
          <a:extLst>
            <a:ext uri="{FF2B5EF4-FFF2-40B4-BE49-F238E27FC236}">
              <a16:creationId xmlns:a16="http://schemas.microsoft.com/office/drawing/2014/main" id="{00000000-0008-0000-0000-0000C3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68" name="Text Box 176">
          <a:extLst>
            <a:ext uri="{FF2B5EF4-FFF2-40B4-BE49-F238E27FC236}">
              <a16:creationId xmlns:a16="http://schemas.microsoft.com/office/drawing/2014/main" id="{00000000-0008-0000-0000-0000C4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69" name="Text Box 177">
          <a:extLst>
            <a:ext uri="{FF2B5EF4-FFF2-40B4-BE49-F238E27FC236}">
              <a16:creationId xmlns:a16="http://schemas.microsoft.com/office/drawing/2014/main" id="{00000000-0008-0000-0000-0000C5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70" name="Text Box 178">
          <a:extLst>
            <a:ext uri="{FF2B5EF4-FFF2-40B4-BE49-F238E27FC236}">
              <a16:creationId xmlns:a16="http://schemas.microsoft.com/office/drawing/2014/main" id="{00000000-0008-0000-0000-0000C6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71" name="Text Box 179">
          <a:extLst>
            <a:ext uri="{FF2B5EF4-FFF2-40B4-BE49-F238E27FC236}">
              <a16:creationId xmlns:a16="http://schemas.microsoft.com/office/drawing/2014/main" id="{00000000-0008-0000-0000-0000C7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72" name="Text Box 180">
          <a:extLst>
            <a:ext uri="{FF2B5EF4-FFF2-40B4-BE49-F238E27FC236}">
              <a16:creationId xmlns:a16="http://schemas.microsoft.com/office/drawing/2014/main" id="{00000000-0008-0000-0000-0000C8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73" name="Text Box 181">
          <a:extLst>
            <a:ext uri="{FF2B5EF4-FFF2-40B4-BE49-F238E27FC236}">
              <a16:creationId xmlns:a16="http://schemas.microsoft.com/office/drawing/2014/main" id="{00000000-0008-0000-0000-0000C9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74" name="Text Box 182">
          <a:extLst>
            <a:ext uri="{FF2B5EF4-FFF2-40B4-BE49-F238E27FC236}">
              <a16:creationId xmlns:a16="http://schemas.microsoft.com/office/drawing/2014/main" id="{00000000-0008-0000-0000-0000CA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75" name="Text Box 183">
          <a:extLst>
            <a:ext uri="{FF2B5EF4-FFF2-40B4-BE49-F238E27FC236}">
              <a16:creationId xmlns:a16="http://schemas.microsoft.com/office/drawing/2014/main" id="{00000000-0008-0000-0000-0000CB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76" name="Text Box 184">
          <a:extLst>
            <a:ext uri="{FF2B5EF4-FFF2-40B4-BE49-F238E27FC236}">
              <a16:creationId xmlns:a16="http://schemas.microsoft.com/office/drawing/2014/main" id="{00000000-0008-0000-0000-0000CC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77" name="Text Box 185">
          <a:extLst>
            <a:ext uri="{FF2B5EF4-FFF2-40B4-BE49-F238E27FC236}">
              <a16:creationId xmlns:a16="http://schemas.microsoft.com/office/drawing/2014/main" id="{00000000-0008-0000-0000-0000CD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78" name="Text Box 186">
          <a:extLst>
            <a:ext uri="{FF2B5EF4-FFF2-40B4-BE49-F238E27FC236}">
              <a16:creationId xmlns:a16="http://schemas.microsoft.com/office/drawing/2014/main" id="{00000000-0008-0000-0000-0000CE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79" name="Text Box 187">
          <a:extLst>
            <a:ext uri="{FF2B5EF4-FFF2-40B4-BE49-F238E27FC236}">
              <a16:creationId xmlns:a16="http://schemas.microsoft.com/office/drawing/2014/main" id="{00000000-0008-0000-0000-0000CF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80" name="Text Box 188">
          <a:extLst>
            <a:ext uri="{FF2B5EF4-FFF2-40B4-BE49-F238E27FC236}">
              <a16:creationId xmlns:a16="http://schemas.microsoft.com/office/drawing/2014/main" id="{00000000-0008-0000-0000-0000D0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81" name="Text Box 189">
          <a:extLst>
            <a:ext uri="{FF2B5EF4-FFF2-40B4-BE49-F238E27FC236}">
              <a16:creationId xmlns:a16="http://schemas.microsoft.com/office/drawing/2014/main" id="{00000000-0008-0000-0000-0000D1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82" name="Text Box 190">
          <a:extLst>
            <a:ext uri="{FF2B5EF4-FFF2-40B4-BE49-F238E27FC236}">
              <a16:creationId xmlns:a16="http://schemas.microsoft.com/office/drawing/2014/main" id="{00000000-0008-0000-0000-0000D2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83" name="Text Box 191">
          <a:extLst>
            <a:ext uri="{FF2B5EF4-FFF2-40B4-BE49-F238E27FC236}">
              <a16:creationId xmlns:a16="http://schemas.microsoft.com/office/drawing/2014/main" id="{00000000-0008-0000-0000-0000D3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84" name="Text Box 1">
          <a:extLst>
            <a:ext uri="{FF2B5EF4-FFF2-40B4-BE49-F238E27FC236}">
              <a16:creationId xmlns:a16="http://schemas.microsoft.com/office/drawing/2014/main" id="{00000000-0008-0000-0000-0000D4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85" name="Text Box 2">
          <a:extLst>
            <a:ext uri="{FF2B5EF4-FFF2-40B4-BE49-F238E27FC236}">
              <a16:creationId xmlns:a16="http://schemas.microsoft.com/office/drawing/2014/main" id="{00000000-0008-0000-0000-0000D5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86" name="Text Box 3">
          <a:extLst>
            <a:ext uri="{FF2B5EF4-FFF2-40B4-BE49-F238E27FC236}">
              <a16:creationId xmlns:a16="http://schemas.microsoft.com/office/drawing/2014/main" id="{00000000-0008-0000-0000-0000D6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87" name="Text Box 4">
          <a:extLst>
            <a:ext uri="{FF2B5EF4-FFF2-40B4-BE49-F238E27FC236}">
              <a16:creationId xmlns:a16="http://schemas.microsoft.com/office/drawing/2014/main" id="{00000000-0008-0000-0000-0000D7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88" name="Text Box 5">
          <a:extLst>
            <a:ext uri="{FF2B5EF4-FFF2-40B4-BE49-F238E27FC236}">
              <a16:creationId xmlns:a16="http://schemas.microsoft.com/office/drawing/2014/main" id="{00000000-0008-0000-0000-0000D8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89" name="Text Box 6">
          <a:extLst>
            <a:ext uri="{FF2B5EF4-FFF2-40B4-BE49-F238E27FC236}">
              <a16:creationId xmlns:a16="http://schemas.microsoft.com/office/drawing/2014/main" id="{00000000-0008-0000-0000-0000D9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90" name="Text Box 7">
          <a:extLst>
            <a:ext uri="{FF2B5EF4-FFF2-40B4-BE49-F238E27FC236}">
              <a16:creationId xmlns:a16="http://schemas.microsoft.com/office/drawing/2014/main" id="{00000000-0008-0000-0000-0000DA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91" name="Text Box 8">
          <a:extLst>
            <a:ext uri="{FF2B5EF4-FFF2-40B4-BE49-F238E27FC236}">
              <a16:creationId xmlns:a16="http://schemas.microsoft.com/office/drawing/2014/main" id="{00000000-0008-0000-0000-0000DB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92" name="Text Box 9">
          <a:extLst>
            <a:ext uri="{FF2B5EF4-FFF2-40B4-BE49-F238E27FC236}">
              <a16:creationId xmlns:a16="http://schemas.microsoft.com/office/drawing/2014/main" id="{00000000-0008-0000-0000-0000DC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93" name="Text Box 10">
          <a:extLst>
            <a:ext uri="{FF2B5EF4-FFF2-40B4-BE49-F238E27FC236}">
              <a16:creationId xmlns:a16="http://schemas.microsoft.com/office/drawing/2014/main" id="{00000000-0008-0000-0000-0000DD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94" name="Text Box 11">
          <a:extLst>
            <a:ext uri="{FF2B5EF4-FFF2-40B4-BE49-F238E27FC236}">
              <a16:creationId xmlns:a16="http://schemas.microsoft.com/office/drawing/2014/main" id="{00000000-0008-0000-0000-0000DE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95" name="Text Box 12">
          <a:extLst>
            <a:ext uri="{FF2B5EF4-FFF2-40B4-BE49-F238E27FC236}">
              <a16:creationId xmlns:a16="http://schemas.microsoft.com/office/drawing/2014/main" id="{00000000-0008-0000-0000-0000DF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96" name="Text Box 13">
          <a:extLst>
            <a:ext uri="{FF2B5EF4-FFF2-40B4-BE49-F238E27FC236}">
              <a16:creationId xmlns:a16="http://schemas.microsoft.com/office/drawing/2014/main" id="{00000000-0008-0000-0000-0000E0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97" name="Text Box 14">
          <a:extLst>
            <a:ext uri="{FF2B5EF4-FFF2-40B4-BE49-F238E27FC236}">
              <a16:creationId xmlns:a16="http://schemas.microsoft.com/office/drawing/2014/main" id="{00000000-0008-0000-0000-0000E1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98" name="Text Box 15">
          <a:extLst>
            <a:ext uri="{FF2B5EF4-FFF2-40B4-BE49-F238E27FC236}">
              <a16:creationId xmlns:a16="http://schemas.microsoft.com/office/drawing/2014/main" id="{00000000-0008-0000-0000-0000E2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299" name="Text Box 16">
          <a:extLst>
            <a:ext uri="{FF2B5EF4-FFF2-40B4-BE49-F238E27FC236}">
              <a16:creationId xmlns:a16="http://schemas.microsoft.com/office/drawing/2014/main" id="{00000000-0008-0000-0000-0000E3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00" name="Text Box 17">
          <a:extLst>
            <a:ext uri="{FF2B5EF4-FFF2-40B4-BE49-F238E27FC236}">
              <a16:creationId xmlns:a16="http://schemas.microsoft.com/office/drawing/2014/main" id="{00000000-0008-0000-0000-0000E4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01" name="Text Box 18">
          <a:extLst>
            <a:ext uri="{FF2B5EF4-FFF2-40B4-BE49-F238E27FC236}">
              <a16:creationId xmlns:a16="http://schemas.microsoft.com/office/drawing/2014/main" id="{00000000-0008-0000-0000-0000E5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02" name="Text Box 19">
          <a:extLst>
            <a:ext uri="{FF2B5EF4-FFF2-40B4-BE49-F238E27FC236}">
              <a16:creationId xmlns:a16="http://schemas.microsoft.com/office/drawing/2014/main" id="{00000000-0008-0000-0000-0000E6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03" name="Text Box 20">
          <a:extLst>
            <a:ext uri="{FF2B5EF4-FFF2-40B4-BE49-F238E27FC236}">
              <a16:creationId xmlns:a16="http://schemas.microsoft.com/office/drawing/2014/main" id="{00000000-0008-0000-0000-0000E7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04" name="Text Box 21">
          <a:extLst>
            <a:ext uri="{FF2B5EF4-FFF2-40B4-BE49-F238E27FC236}">
              <a16:creationId xmlns:a16="http://schemas.microsoft.com/office/drawing/2014/main" id="{00000000-0008-0000-0000-0000E8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05" name="Text Box 22">
          <a:extLst>
            <a:ext uri="{FF2B5EF4-FFF2-40B4-BE49-F238E27FC236}">
              <a16:creationId xmlns:a16="http://schemas.microsoft.com/office/drawing/2014/main" id="{00000000-0008-0000-0000-0000E9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06" name="Text Box 23">
          <a:extLst>
            <a:ext uri="{FF2B5EF4-FFF2-40B4-BE49-F238E27FC236}">
              <a16:creationId xmlns:a16="http://schemas.microsoft.com/office/drawing/2014/main" id="{00000000-0008-0000-0000-0000EA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07" name="Text Box 24">
          <a:extLst>
            <a:ext uri="{FF2B5EF4-FFF2-40B4-BE49-F238E27FC236}">
              <a16:creationId xmlns:a16="http://schemas.microsoft.com/office/drawing/2014/main" id="{00000000-0008-0000-0000-0000EB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08" name="Text Box 25">
          <a:extLst>
            <a:ext uri="{FF2B5EF4-FFF2-40B4-BE49-F238E27FC236}">
              <a16:creationId xmlns:a16="http://schemas.microsoft.com/office/drawing/2014/main" id="{00000000-0008-0000-0000-0000EC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09" name="Text Box 26">
          <a:extLst>
            <a:ext uri="{FF2B5EF4-FFF2-40B4-BE49-F238E27FC236}">
              <a16:creationId xmlns:a16="http://schemas.microsoft.com/office/drawing/2014/main" id="{00000000-0008-0000-0000-0000ED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10" name="Text Box 27">
          <a:extLst>
            <a:ext uri="{FF2B5EF4-FFF2-40B4-BE49-F238E27FC236}">
              <a16:creationId xmlns:a16="http://schemas.microsoft.com/office/drawing/2014/main" id="{00000000-0008-0000-0000-0000EE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11" name="Text Box 28">
          <a:extLst>
            <a:ext uri="{FF2B5EF4-FFF2-40B4-BE49-F238E27FC236}">
              <a16:creationId xmlns:a16="http://schemas.microsoft.com/office/drawing/2014/main" id="{00000000-0008-0000-0000-0000EF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12" name="Text Box 29">
          <a:extLst>
            <a:ext uri="{FF2B5EF4-FFF2-40B4-BE49-F238E27FC236}">
              <a16:creationId xmlns:a16="http://schemas.microsoft.com/office/drawing/2014/main" id="{00000000-0008-0000-0000-0000F0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13" name="Text Box 30">
          <a:extLst>
            <a:ext uri="{FF2B5EF4-FFF2-40B4-BE49-F238E27FC236}">
              <a16:creationId xmlns:a16="http://schemas.microsoft.com/office/drawing/2014/main" id="{00000000-0008-0000-0000-0000F1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14" name="Text Box 31">
          <a:extLst>
            <a:ext uri="{FF2B5EF4-FFF2-40B4-BE49-F238E27FC236}">
              <a16:creationId xmlns:a16="http://schemas.microsoft.com/office/drawing/2014/main" id="{00000000-0008-0000-0000-0000F2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15" name="Text Box 32">
          <a:extLst>
            <a:ext uri="{FF2B5EF4-FFF2-40B4-BE49-F238E27FC236}">
              <a16:creationId xmlns:a16="http://schemas.microsoft.com/office/drawing/2014/main" id="{00000000-0008-0000-0000-0000F3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16" name="Text Box 33">
          <a:extLst>
            <a:ext uri="{FF2B5EF4-FFF2-40B4-BE49-F238E27FC236}">
              <a16:creationId xmlns:a16="http://schemas.microsoft.com/office/drawing/2014/main" id="{00000000-0008-0000-0000-0000F4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17" name="Text Box 34">
          <a:extLst>
            <a:ext uri="{FF2B5EF4-FFF2-40B4-BE49-F238E27FC236}">
              <a16:creationId xmlns:a16="http://schemas.microsoft.com/office/drawing/2014/main" id="{00000000-0008-0000-0000-0000F5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18" name="Text Box 35">
          <a:extLst>
            <a:ext uri="{FF2B5EF4-FFF2-40B4-BE49-F238E27FC236}">
              <a16:creationId xmlns:a16="http://schemas.microsoft.com/office/drawing/2014/main" id="{00000000-0008-0000-0000-0000F6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19" name="Text Box 36">
          <a:extLst>
            <a:ext uri="{FF2B5EF4-FFF2-40B4-BE49-F238E27FC236}">
              <a16:creationId xmlns:a16="http://schemas.microsoft.com/office/drawing/2014/main" id="{00000000-0008-0000-0000-0000F7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20" name="Text Box 37">
          <a:extLst>
            <a:ext uri="{FF2B5EF4-FFF2-40B4-BE49-F238E27FC236}">
              <a16:creationId xmlns:a16="http://schemas.microsoft.com/office/drawing/2014/main" id="{00000000-0008-0000-0000-0000F8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21" name="Text Box 38">
          <a:extLst>
            <a:ext uri="{FF2B5EF4-FFF2-40B4-BE49-F238E27FC236}">
              <a16:creationId xmlns:a16="http://schemas.microsoft.com/office/drawing/2014/main" id="{00000000-0008-0000-0000-0000F9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22" name="Text Box 39">
          <a:extLst>
            <a:ext uri="{FF2B5EF4-FFF2-40B4-BE49-F238E27FC236}">
              <a16:creationId xmlns:a16="http://schemas.microsoft.com/office/drawing/2014/main" id="{00000000-0008-0000-0000-0000FA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23" name="Text Box 40">
          <a:extLst>
            <a:ext uri="{FF2B5EF4-FFF2-40B4-BE49-F238E27FC236}">
              <a16:creationId xmlns:a16="http://schemas.microsoft.com/office/drawing/2014/main" id="{00000000-0008-0000-0000-0000FB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24" name="Text Box 41">
          <a:extLst>
            <a:ext uri="{FF2B5EF4-FFF2-40B4-BE49-F238E27FC236}">
              <a16:creationId xmlns:a16="http://schemas.microsoft.com/office/drawing/2014/main" id="{00000000-0008-0000-0000-0000FC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25" name="Text Box 42">
          <a:extLst>
            <a:ext uri="{FF2B5EF4-FFF2-40B4-BE49-F238E27FC236}">
              <a16:creationId xmlns:a16="http://schemas.microsoft.com/office/drawing/2014/main" id="{00000000-0008-0000-0000-0000FD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26" name="Text Box 43">
          <a:extLst>
            <a:ext uri="{FF2B5EF4-FFF2-40B4-BE49-F238E27FC236}">
              <a16:creationId xmlns:a16="http://schemas.microsoft.com/office/drawing/2014/main" id="{00000000-0008-0000-0000-0000FE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27" name="Text Box 44">
          <a:extLst>
            <a:ext uri="{FF2B5EF4-FFF2-40B4-BE49-F238E27FC236}">
              <a16:creationId xmlns:a16="http://schemas.microsoft.com/office/drawing/2014/main" id="{00000000-0008-0000-0000-0000FF0C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28" name="Text Box 45">
          <a:extLst>
            <a:ext uri="{FF2B5EF4-FFF2-40B4-BE49-F238E27FC236}">
              <a16:creationId xmlns:a16="http://schemas.microsoft.com/office/drawing/2014/main" id="{00000000-0008-0000-0000-000000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29" name="Text Box 46">
          <a:extLst>
            <a:ext uri="{FF2B5EF4-FFF2-40B4-BE49-F238E27FC236}">
              <a16:creationId xmlns:a16="http://schemas.microsoft.com/office/drawing/2014/main" id="{00000000-0008-0000-0000-000001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30" name="Text Box 47">
          <a:extLst>
            <a:ext uri="{FF2B5EF4-FFF2-40B4-BE49-F238E27FC236}">
              <a16:creationId xmlns:a16="http://schemas.microsoft.com/office/drawing/2014/main" id="{00000000-0008-0000-0000-000002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31" name="Text Box 48">
          <a:extLst>
            <a:ext uri="{FF2B5EF4-FFF2-40B4-BE49-F238E27FC236}">
              <a16:creationId xmlns:a16="http://schemas.microsoft.com/office/drawing/2014/main" id="{00000000-0008-0000-0000-000003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32" name="Text Box 49">
          <a:extLst>
            <a:ext uri="{FF2B5EF4-FFF2-40B4-BE49-F238E27FC236}">
              <a16:creationId xmlns:a16="http://schemas.microsoft.com/office/drawing/2014/main" id="{00000000-0008-0000-0000-000004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33" name="Text Box 50">
          <a:extLst>
            <a:ext uri="{FF2B5EF4-FFF2-40B4-BE49-F238E27FC236}">
              <a16:creationId xmlns:a16="http://schemas.microsoft.com/office/drawing/2014/main" id="{00000000-0008-0000-0000-000005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34" name="Text Box 51">
          <a:extLst>
            <a:ext uri="{FF2B5EF4-FFF2-40B4-BE49-F238E27FC236}">
              <a16:creationId xmlns:a16="http://schemas.microsoft.com/office/drawing/2014/main" id="{00000000-0008-0000-0000-000006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35" name="Text Box 52">
          <a:extLst>
            <a:ext uri="{FF2B5EF4-FFF2-40B4-BE49-F238E27FC236}">
              <a16:creationId xmlns:a16="http://schemas.microsoft.com/office/drawing/2014/main" id="{00000000-0008-0000-0000-000007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36" name="Text Box 53">
          <a:extLst>
            <a:ext uri="{FF2B5EF4-FFF2-40B4-BE49-F238E27FC236}">
              <a16:creationId xmlns:a16="http://schemas.microsoft.com/office/drawing/2014/main" id="{00000000-0008-0000-0000-000008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37" name="Text Box 54">
          <a:extLst>
            <a:ext uri="{FF2B5EF4-FFF2-40B4-BE49-F238E27FC236}">
              <a16:creationId xmlns:a16="http://schemas.microsoft.com/office/drawing/2014/main" id="{00000000-0008-0000-0000-000009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38" name="Text Box 55">
          <a:extLst>
            <a:ext uri="{FF2B5EF4-FFF2-40B4-BE49-F238E27FC236}">
              <a16:creationId xmlns:a16="http://schemas.microsoft.com/office/drawing/2014/main" id="{00000000-0008-0000-0000-00000A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39" name="Text Box 56">
          <a:extLst>
            <a:ext uri="{FF2B5EF4-FFF2-40B4-BE49-F238E27FC236}">
              <a16:creationId xmlns:a16="http://schemas.microsoft.com/office/drawing/2014/main" id="{00000000-0008-0000-0000-00000B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40" name="Text Box 57">
          <a:extLst>
            <a:ext uri="{FF2B5EF4-FFF2-40B4-BE49-F238E27FC236}">
              <a16:creationId xmlns:a16="http://schemas.microsoft.com/office/drawing/2014/main" id="{00000000-0008-0000-0000-00000C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41" name="Text Box 58">
          <a:extLst>
            <a:ext uri="{FF2B5EF4-FFF2-40B4-BE49-F238E27FC236}">
              <a16:creationId xmlns:a16="http://schemas.microsoft.com/office/drawing/2014/main" id="{00000000-0008-0000-0000-00000D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42" name="Text Box 59">
          <a:extLst>
            <a:ext uri="{FF2B5EF4-FFF2-40B4-BE49-F238E27FC236}">
              <a16:creationId xmlns:a16="http://schemas.microsoft.com/office/drawing/2014/main" id="{00000000-0008-0000-0000-00000E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43" name="Text Box 60">
          <a:extLst>
            <a:ext uri="{FF2B5EF4-FFF2-40B4-BE49-F238E27FC236}">
              <a16:creationId xmlns:a16="http://schemas.microsoft.com/office/drawing/2014/main" id="{00000000-0008-0000-0000-00000F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44" name="Text Box 61">
          <a:extLst>
            <a:ext uri="{FF2B5EF4-FFF2-40B4-BE49-F238E27FC236}">
              <a16:creationId xmlns:a16="http://schemas.microsoft.com/office/drawing/2014/main" id="{00000000-0008-0000-0000-000010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45" name="Text Box 62">
          <a:extLst>
            <a:ext uri="{FF2B5EF4-FFF2-40B4-BE49-F238E27FC236}">
              <a16:creationId xmlns:a16="http://schemas.microsoft.com/office/drawing/2014/main" id="{00000000-0008-0000-0000-000011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46" name="Text Box 63">
          <a:extLst>
            <a:ext uri="{FF2B5EF4-FFF2-40B4-BE49-F238E27FC236}">
              <a16:creationId xmlns:a16="http://schemas.microsoft.com/office/drawing/2014/main" id="{00000000-0008-0000-0000-000012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47" name="Text Box 64">
          <a:extLst>
            <a:ext uri="{FF2B5EF4-FFF2-40B4-BE49-F238E27FC236}">
              <a16:creationId xmlns:a16="http://schemas.microsoft.com/office/drawing/2014/main" id="{00000000-0008-0000-0000-000013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48" name="Text Box 65">
          <a:extLst>
            <a:ext uri="{FF2B5EF4-FFF2-40B4-BE49-F238E27FC236}">
              <a16:creationId xmlns:a16="http://schemas.microsoft.com/office/drawing/2014/main" id="{00000000-0008-0000-0000-000014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49" name="Text Box 66">
          <a:extLst>
            <a:ext uri="{FF2B5EF4-FFF2-40B4-BE49-F238E27FC236}">
              <a16:creationId xmlns:a16="http://schemas.microsoft.com/office/drawing/2014/main" id="{00000000-0008-0000-0000-000015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50" name="Text Box 67">
          <a:extLst>
            <a:ext uri="{FF2B5EF4-FFF2-40B4-BE49-F238E27FC236}">
              <a16:creationId xmlns:a16="http://schemas.microsoft.com/office/drawing/2014/main" id="{00000000-0008-0000-0000-000016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51" name="Text Box 68">
          <a:extLst>
            <a:ext uri="{FF2B5EF4-FFF2-40B4-BE49-F238E27FC236}">
              <a16:creationId xmlns:a16="http://schemas.microsoft.com/office/drawing/2014/main" id="{00000000-0008-0000-0000-000017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52" name="Text Box 69">
          <a:extLst>
            <a:ext uri="{FF2B5EF4-FFF2-40B4-BE49-F238E27FC236}">
              <a16:creationId xmlns:a16="http://schemas.microsoft.com/office/drawing/2014/main" id="{00000000-0008-0000-0000-000018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53" name="Text Box 70">
          <a:extLst>
            <a:ext uri="{FF2B5EF4-FFF2-40B4-BE49-F238E27FC236}">
              <a16:creationId xmlns:a16="http://schemas.microsoft.com/office/drawing/2014/main" id="{00000000-0008-0000-0000-000019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54" name="Text Box 71">
          <a:extLst>
            <a:ext uri="{FF2B5EF4-FFF2-40B4-BE49-F238E27FC236}">
              <a16:creationId xmlns:a16="http://schemas.microsoft.com/office/drawing/2014/main" id="{00000000-0008-0000-0000-00001A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55" name="Text Box 72">
          <a:extLst>
            <a:ext uri="{FF2B5EF4-FFF2-40B4-BE49-F238E27FC236}">
              <a16:creationId xmlns:a16="http://schemas.microsoft.com/office/drawing/2014/main" id="{00000000-0008-0000-0000-00001B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56" name="Text Box 73">
          <a:extLst>
            <a:ext uri="{FF2B5EF4-FFF2-40B4-BE49-F238E27FC236}">
              <a16:creationId xmlns:a16="http://schemas.microsoft.com/office/drawing/2014/main" id="{00000000-0008-0000-0000-00001C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57" name="Text Box 74">
          <a:extLst>
            <a:ext uri="{FF2B5EF4-FFF2-40B4-BE49-F238E27FC236}">
              <a16:creationId xmlns:a16="http://schemas.microsoft.com/office/drawing/2014/main" id="{00000000-0008-0000-0000-00001D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58" name="Text Box 75">
          <a:extLst>
            <a:ext uri="{FF2B5EF4-FFF2-40B4-BE49-F238E27FC236}">
              <a16:creationId xmlns:a16="http://schemas.microsoft.com/office/drawing/2014/main" id="{00000000-0008-0000-0000-00001E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59" name="Text Box 76">
          <a:extLst>
            <a:ext uri="{FF2B5EF4-FFF2-40B4-BE49-F238E27FC236}">
              <a16:creationId xmlns:a16="http://schemas.microsoft.com/office/drawing/2014/main" id="{00000000-0008-0000-0000-00001F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60" name="Text Box 77">
          <a:extLst>
            <a:ext uri="{FF2B5EF4-FFF2-40B4-BE49-F238E27FC236}">
              <a16:creationId xmlns:a16="http://schemas.microsoft.com/office/drawing/2014/main" id="{00000000-0008-0000-0000-000020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61" name="Text Box 78">
          <a:extLst>
            <a:ext uri="{FF2B5EF4-FFF2-40B4-BE49-F238E27FC236}">
              <a16:creationId xmlns:a16="http://schemas.microsoft.com/office/drawing/2014/main" id="{00000000-0008-0000-0000-000021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62" name="Text Box 79">
          <a:extLst>
            <a:ext uri="{FF2B5EF4-FFF2-40B4-BE49-F238E27FC236}">
              <a16:creationId xmlns:a16="http://schemas.microsoft.com/office/drawing/2014/main" id="{00000000-0008-0000-0000-000022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63" name="Text Box 80">
          <a:extLst>
            <a:ext uri="{FF2B5EF4-FFF2-40B4-BE49-F238E27FC236}">
              <a16:creationId xmlns:a16="http://schemas.microsoft.com/office/drawing/2014/main" id="{00000000-0008-0000-0000-000023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64" name="Text Box 81">
          <a:extLst>
            <a:ext uri="{FF2B5EF4-FFF2-40B4-BE49-F238E27FC236}">
              <a16:creationId xmlns:a16="http://schemas.microsoft.com/office/drawing/2014/main" id="{00000000-0008-0000-0000-000024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65" name="Text Box 82">
          <a:extLst>
            <a:ext uri="{FF2B5EF4-FFF2-40B4-BE49-F238E27FC236}">
              <a16:creationId xmlns:a16="http://schemas.microsoft.com/office/drawing/2014/main" id="{00000000-0008-0000-0000-000025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66" name="Text Box 83">
          <a:extLst>
            <a:ext uri="{FF2B5EF4-FFF2-40B4-BE49-F238E27FC236}">
              <a16:creationId xmlns:a16="http://schemas.microsoft.com/office/drawing/2014/main" id="{00000000-0008-0000-0000-000026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67" name="Text Box 84">
          <a:extLst>
            <a:ext uri="{FF2B5EF4-FFF2-40B4-BE49-F238E27FC236}">
              <a16:creationId xmlns:a16="http://schemas.microsoft.com/office/drawing/2014/main" id="{00000000-0008-0000-0000-000027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68" name="Text Box 85">
          <a:extLst>
            <a:ext uri="{FF2B5EF4-FFF2-40B4-BE49-F238E27FC236}">
              <a16:creationId xmlns:a16="http://schemas.microsoft.com/office/drawing/2014/main" id="{00000000-0008-0000-0000-000028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69" name="Text Box 86">
          <a:extLst>
            <a:ext uri="{FF2B5EF4-FFF2-40B4-BE49-F238E27FC236}">
              <a16:creationId xmlns:a16="http://schemas.microsoft.com/office/drawing/2014/main" id="{00000000-0008-0000-0000-000029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70" name="Text Box 87">
          <a:extLst>
            <a:ext uri="{FF2B5EF4-FFF2-40B4-BE49-F238E27FC236}">
              <a16:creationId xmlns:a16="http://schemas.microsoft.com/office/drawing/2014/main" id="{00000000-0008-0000-0000-00002A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71" name="Text Box 88">
          <a:extLst>
            <a:ext uri="{FF2B5EF4-FFF2-40B4-BE49-F238E27FC236}">
              <a16:creationId xmlns:a16="http://schemas.microsoft.com/office/drawing/2014/main" id="{00000000-0008-0000-0000-00002B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72" name="Text Box 89">
          <a:extLst>
            <a:ext uri="{FF2B5EF4-FFF2-40B4-BE49-F238E27FC236}">
              <a16:creationId xmlns:a16="http://schemas.microsoft.com/office/drawing/2014/main" id="{00000000-0008-0000-0000-00002C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73" name="Text Box 90">
          <a:extLst>
            <a:ext uri="{FF2B5EF4-FFF2-40B4-BE49-F238E27FC236}">
              <a16:creationId xmlns:a16="http://schemas.microsoft.com/office/drawing/2014/main" id="{00000000-0008-0000-0000-00002D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74" name="Text Box 91">
          <a:extLst>
            <a:ext uri="{FF2B5EF4-FFF2-40B4-BE49-F238E27FC236}">
              <a16:creationId xmlns:a16="http://schemas.microsoft.com/office/drawing/2014/main" id="{00000000-0008-0000-0000-00002E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75" name="Text Box 92">
          <a:extLst>
            <a:ext uri="{FF2B5EF4-FFF2-40B4-BE49-F238E27FC236}">
              <a16:creationId xmlns:a16="http://schemas.microsoft.com/office/drawing/2014/main" id="{00000000-0008-0000-0000-00002F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76" name="Text Box 93">
          <a:extLst>
            <a:ext uri="{FF2B5EF4-FFF2-40B4-BE49-F238E27FC236}">
              <a16:creationId xmlns:a16="http://schemas.microsoft.com/office/drawing/2014/main" id="{00000000-0008-0000-0000-000030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77" name="Text Box 94">
          <a:extLst>
            <a:ext uri="{FF2B5EF4-FFF2-40B4-BE49-F238E27FC236}">
              <a16:creationId xmlns:a16="http://schemas.microsoft.com/office/drawing/2014/main" id="{00000000-0008-0000-0000-000031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78" name="Text Box 95">
          <a:extLst>
            <a:ext uri="{FF2B5EF4-FFF2-40B4-BE49-F238E27FC236}">
              <a16:creationId xmlns:a16="http://schemas.microsoft.com/office/drawing/2014/main" id="{00000000-0008-0000-0000-000032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79" name="Text Box 96">
          <a:extLst>
            <a:ext uri="{FF2B5EF4-FFF2-40B4-BE49-F238E27FC236}">
              <a16:creationId xmlns:a16="http://schemas.microsoft.com/office/drawing/2014/main" id="{00000000-0008-0000-0000-000033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80" name="Text Box 97">
          <a:extLst>
            <a:ext uri="{FF2B5EF4-FFF2-40B4-BE49-F238E27FC236}">
              <a16:creationId xmlns:a16="http://schemas.microsoft.com/office/drawing/2014/main" id="{00000000-0008-0000-0000-000034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81" name="Text Box 98">
          <a:extLst>
            <a:ext uri="{FF2B5EF4-FFF2-40B4-BE49-F238E27FC236}">
              <a16:creationId xmlns:a16="http://schemas.microsoft.com/office/drawing/2014/main" id="{00000000-0008-0000-0000-000035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82" name="Text Box 99">
          <a:extLst>
            <a:ext uri="{FF2B5EF4-FFF2-40B4-BE49-F238E27FC236}">
              <a16:creationId xmlns:a16="http://schemas.microsoft.com/office/drawing/2014/main" id="{00000000-0008-0000-0000-000036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83" name="Text Box 100">
          <a:extLst>
            <a:ext uri="{FF2B5EF4-FFF2-40B4-BE49-F238E27FC236}">
              <a16:creationId xmlns:a16="http://schemas.microsoft.com/office/drawing/2014/main" id="{00000000-0008-0000-0000-000037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84" name="Text Box 101">
          <a:extLst>
            <a:ext uri="{FF2B5EF4-FFF2-40B4-BE49-F238E27FC236}">
              <a16:creationId xmlns:a16="http://schemas.microsoft.com/office/drawing/2014/main" id="{00000000-0008-0000-0000-000038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85" name="Text Box 102">
          <a:extLst>
            <a:ext uri="{FF2B5EF4-FFF2-40B4-BE49-F238E27FC236}">
              <a16:creationId xmlns:a16="http://schemas.microsoft.com/office/drawing/2014/main" id="{00000000-0008-0000-0000-000039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86" name="Text Box 103">
          <a:extLst>
            <a:ext uri="{FF2B5EF4-FFF2-40B4-BE49-F238E27FC236}">
              <a16:creationId xmlns:a16="http://schemas.microsoft.com/office/drawing/2014/main" id="{00000000-0008-0000-0000-00003A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87" name="Text Box 104">
          <a:extLst>
            <a:ext uri="{FF2B5EF4-FFF2-40B4-BE49-F238E27FC236}">
              <a16:creationId xmlns:a16="http://schemas.microsoft.com/office/drawing/2014/main" id="{00000000-0008-0000-0000-00003B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88" name="Text Box 105">
          <a:extLst>
            <a:ext uri="{FF2B5EF4-FFF2-40B4-BE49-F238E27FC236}">
              <a16:creationId xmlns:a16="http://schemas.microsoft.com/office/drawing/2014/main" id="{00000000-0008-0000-0000-00003C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89" name="Text Box 106">
          <a:extLst>
            <a:ext uri="{FF2B5EF4-FFF2-40B4-BE49-F238E27FC236}">
              <a16:creationId xmlns:a16="http://schemas.microsoft.com/office/drawing/2014/main" id="{00000000-0008-0000-0000-00003D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90" name="Text Box 107">
          <a:extLst>
            <a:ext uri="{FF2B5EF4-FFF2-40B4-BE49-F238E27FC236}">
              <a16:creationId xmlns:a16="http://schemas.microsoft.com/office/drawing/2014/main" id="{00000000-0008-0000-0000-00003E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91" name="Text Box 108">
          <a:extLst>
            <a:ext uri="{FF2B5EF4-FFF2-40B4-BE49-F238E27FC236}">
              <a16:creationId xmlns:a16="http://schemas.microsoft.com/office/drawing/2014/main" id="{00000000-0008-0000-0000-00003F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92" name="Text Box 109">
          <a:extLst>
            <a:ext uri="{FF2B5EF4-FFF2-40B4-BE49-F238E27FC236}">
              <a16:creationId xmlns:a16="http://schemas.microsoft.com/office/drawing/2014/main" id="{00000000-0008-0000-0000-000040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93" name="Text Box 110">
          <a:extLst>
            <a:ext uri="{FF2B5EF4-FFF2-40B4-BE49-F238E27FC236}">
              <a16:creationId xmlns:a16="http://schemas.microsoft.com/office/drawing/2014/main" id="{00000000-0008-0000-0000-000041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94" name="Text Box 111">
          <a:extLst>
            <a:ext uri="{FF2B5EF4-FFF2-40B4-BE49-F238E27FC236}">
              <a16:creationId xmlns:a16="http://schemas.microsoft.com/office/drawing/2014/main" id="{00000000-0008-0000-0000-000042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95" name="Text Box 112">
          <a:extLst>
            <a:ext uri="{FF2B5EF4-FFF2-40B4-BE49-F238E27FC236}">
              <a16:creationId xmlns:a16="http://schemas.microsoft.com/office/drawing/2014/main" id="{00000000-0008-0000-0000-000043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96" name="Text Box 113">
          <a:extLst>
            <a:ext uri="{FF2B5EF4-FFF2-40B4-BE49-F238E27FC236}">
              <a16:creationId xmlns:a16="http://schemas.microsoft.com/office/drawing/2014/main" id="{00000000-0008-0000-0000-000044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97" name="Text Box 114">
          <a:extLst>
            <a:ext uri="{FF2B5EF4-FFF2-40B4-BE49-F238E27FC236}">
              <a16:creationId xmlns:a16="http://schemas.microsoft.com/office/drawing/2014/main" id="{00000000-0008-0000-0000-000045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98" name="Text Box 115">
          <a:extLst>
            <a:ext uri="{FF2B5EF4-FFF2-40B4-BE49-F238E27FC236}">
              <a16:creationId xmlns:a16="http://schemas.microsoft.com/office/drawing/2014/main" id="{00000000-0008-0000-0000-000046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399" name="Text Box 116">
          <a:extLst>
            <a:ext uri="{FF2B5EF4-FFF2-40B4-BE49-F238E27FC236}">
              <a16:creationId xmlns:a16="http://schemas.microsoft.com/office/drawing/2014/main" id="{00000000-0008-0000-0000-000047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00" name="Text Box 117">
          <a:extLst>
            <a:ext uri="{FF2B5EF4-FFF2-40B4-BE49-F238E27FC236}">
              <a16:creationId xmlns:a16="http://schemas.microsoft.com/office/drawing/2014/main" id="{00000000-0008-0000-0000-000048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01" name="Text Box 118">
          <a:extLst>
            <a:ext uri="{FF2B5EF4-FFF2-40B4-BE49-F238E27FC236}">
              <a16:creationId xmlns:a16="http://schemas.microsoft.com/office/drawing/2014/main" id="{00000000-0008-0000-0000-000049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02" name="Text Box 119">
          <a:extLst>
            <a:ext uri="{FF2B5EF4-FFF2-40B4-BE49-F238E27FC236}">
              <a16:creationId xmlns:a16="http://schemas.microsoft.com/office/drawing/2014/main" id="{00000000-0008-0000-0000-00004A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03" name="Text Box 120">
          <a:extLst>
            <a:ext uri="{FF2B5EF4-FFF2-40B4-BE49-F238E27FC236}">
              <a16:creationId xmlns:a16="http://schemas.microsoft.com/office/drawing/2014/main" id="{00000000-0008-0000-0000-00004B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04" name="Text Box 121">
          <a:extLst>
            <a:ext uri="{FF2B5EF4-FFF2-40B4-BE49-F238E27FC236}">
              <a16:creationId xmlns:a16="http://schemas.microsoft.com/office/drawing/2014/main" id="{00000000-0008-0000-0000-00004C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05" name="Text Box 122">
          <a:extLst>
            <a:ext uri="{FF2B5EF4-FFF2-40B4-BE49-F238E27FC236}">
              <a16:creationId xmlns:a16="http://schemas.microsoft.com/office/drawing/2014/main" id="{00000000-0008-0000-0000-00004D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06" name="Text Box 123">
          <a:extLst>
            <a:ext uri="{FF2B5EF4-FFF2-40B4-BE49-F238E27FC236}">
              <a16:creationId xmlns:a16="http://schemas.microsoft.com/office/drawing/2014/main" id="{00000000-0008-0000-0000-00004E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07" name="Text Box 124">
          <a:extLst>
            <a:ext uri="{FF2B5EF4-FFF2-40B4-BE49-F238E27FC236}">
              <a16:creationId xmlns:a16="http://schemas.microsoft.com/office/drawing/2014/main" id="{00000000-0008-0000-0000-00004F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08" name="Text Box 125">
          <a:extLst>
            <a:ext uri="{FF2B5EF4-FFF2-40B4-BE49-F238E27FC236}">
              <a16:creationId xmlns:a16="http://schemas.microsoft.com/office/drawing/2014/main" id="{00000000-0008-0000-0000-000050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09" name="Text Box 126">
          <a:extLst>
            <a:ext uri="{FF2B5EF4-FFF2-40B4-BE49-F238E27FC236}">
              <a16:creationId xmlns:a16="http://schemas.microsoft.com/office/drawing/2014/main" id="{00000000-0008-0000-0000-000051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10" name="Text Box 127">
          <a:extLst>
            <a:ext uri="{FF2B5EF4-FFF2-40B4-BE49-F238E27FC236}">
              <a16:creationId xmlns:a16="http://schemas.microsoft.com/office/drawing/2014/main" id="{00000000-0008-0000-0000-000052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11" name="Text Box 128">
          <a:extLst>
            <a:ext uri="{FF2B5EF4-FFF2-40B4-BE49-F238E27FC236}">
              <a16:creationId xmlns:a16="http://schemas.microsoft.com/office/drawing/2014/main" id="{00000000-0008-0000-0000-000053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12" name="Text Box 129">
          <a:extLst>
            <a:ext uri="{FF2B5EF4-FFF2-40B4-BE49-F238E27FC236}">
              <a16:creationId xmlns:a16="http://schemas.microsoft.com/office/drawing/2014/main" id="{00000000-0008-0000-0000-000054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13" name="Text Box 130">
          <a:extLst>
            <a:ext uri="{FF2B5EF4-FFF2-40B4-BE49-F238E27FC236}">
              <a16:creationId xmlns:a16="http://schemas.microsoft.com/office/drawing/2014/main" id="{00000000-0008-0000-0000-000055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14" name="Text Box 131">
          <a:extLst>
            <a:ext uri="{FF2B5EF4-FFF2-40B4-BE49-F238E27FC236}">
              <a16:creationId xmlns:a16="http://schemas.microsoft.com/office/drawing/2014/main" id="{00000000-0008-0000-0000-000056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15" name="Text Box 132">
          <a:extLst>
            <a:ext uri="{FF2B5EF4-FFF2-40B4-BE49-F238E27FC236}">
              <a16:creationId xmlns:a16="http://schemas.microsoft.com/office/drawing/2014/main" id="{00000000-0008-0000-0000-000057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16" name="Text Box 133">
          <a:extLst>
            <a:ext uri="{FF2B5EF4-FFF2-40B4-BE49-F238E27FC236}">
              <a16:creationId xmlns:a16="http://schemas.microsoft.com/office/drawing/2014/main" id="{00000000-0008-0000-0000-000058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17" name="Text Box 134">
          <a:extLst>
            <a:ext uri="{FF2B5EF4-FFF2-40B4-BE49-F238E27FC236}">
              <a16:creationId xmlns:a16="http://schemas.microsoft.com/office/drawing/2014/main" id="{00000000-0008-0000-0000-000059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18" name="Text Box 135">
          <a:extLst>
            <a:ext uri="{FF2B5EF4-FFF2-40B4-BE49-F238E27FC236}">
              <a16:creationId xmlns:a16="http://schemas.microsoft.com/office/drawing/2014/main" id="{00000000-0008-0000-0000-00005A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19" name="Text Box 136">
          <a:extLst>
            <a:ext uri="{FF2B5EF4-FFF2-40B4-BE49-F238E27FC236}">
              <a16:creationId xmlns:a16="http://schemas.microsoft.com/office/drawing/2014/main" id="{00000000-0008-0000-0000-00005B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20" name="Text Box 137">
          <a:extLst>
            <a:ext uri="{FF2B5EF4-FFF2-40B4-BE49-F238E27FC236}">
              <a16:creationId xmlns:a16="http://schemas.microsoft.com/office/drawing/2014/main" id="{00000000-0008-0000-0000-00005C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21" name="Text Box 138">
          <a:extLst>
            <a:ext uri="{FF2B5EF4-FFF2-40B4-BE49-F238E27FC236}">
              <a16:creationId xmlns:a16="http://schemas.microsoft.com/office/drawing/2014/main" id="{00000000-0008-0000-0000-00005D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22" name="Text Box 139">
          <a:extLst>
            <a:ext uri="{FF2B5EF4-FFF2-40B4-BE49-F238E27FC236}">
              <a16:creationId xmlns:a16="http://schemas.microsoft.com/office/drawing/2014/main" id="{00000000-0008-0000-0000-00005E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23" name="Text Box 140">
          <a:extLst>
            <a:ext uri="{FF2B5EF4-FFF2-40B4-BE49-F238E27FC236}">
              <a16:creationId xmlns:a16="http://schemas.microsoft.com/office/drawing/2014/main" id="{00000000-0008-0000-0000-00005F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24" name="Text Box 141">
          <a:extLst>
            <a:ext uri="{FF2B5EF4-FFF2-40B4-BE49-F238E27FC236}">
              <a16:creationId xmlns:a16="http://schemas.microsoft.com/office/drawing/2014/main" id="{00000000-0008-0000-0000-000060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25" name="Text Box 142">
          <a:extLst>
            <a:ext uri="{FF2B5EF4-FFF2-40B4-BE49-F238E27FC236}">
              <a16:creationId xmlns:a16="http://schemas.microsoft.com/office/drawing/2014/main" id="{00000000-0008-0000-0000-000061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26" name="Text Box 143">
          <a:extLst>
            <a:ext uri="{FF2B5EF4-FFF2-40B4-BE49-F238E27FC236}">
              <a16:creationId xmlns:a16="http://schemas.microsoft.com/office/drawing/2014/main" id="{00000000-0008-0000-0000-000062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27" name="Text Box 144">
          <a:extLst>
            <a:ext uri="{FF2B5EF4-FFF2-40B4-BE49-F238E27FC236}">
              <a16:creationId xmlns:a16="http://schemas.microsoft.com/office/drawing/2014/main" id="{00000000-0008-0000-0000-000063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28" name="Text Box 145">
          <a:extLst>
            <a:ext uri="{FF2B5EF4-FFF2-40B4-BE49-F238E27FC236}">
              <a16:creationId xmlns:a16="http://schemas.microsoft.com/office/drawing/2014/main" id="{00000000-0008-0000-0000-000064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29" name="Text Box 146">
          <a:extLst>
            <a:ext uri="{FF2B5EF4-FFF2-40B4-BE49-F238E27FC236}">
              <a16:creationId xmlns:a16="http://schemas.microsoft.com/office/drawing/2014/main" id="{00000000-0008-0000-0000-000065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30" name="Text Box 147">
          <a:extLst>
            <a:ext uri="{FF2B5EF4-FFF2-40B4-BE49-F238E27FC236}">
              <a16:creationId xmlns:a16="http://schemas.microsoft.com/office/drawing/2014/main" id="{00000000-0008-0000-0000-000066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31" name="Text Box 148">
          <a:extLst>
            <a:ext uri="{FF2B5EF4-FFF2-40B4-BE49-F238E27FC236}">
              <a16:creationId xmlns:a16="http://schemas.microsoft.com/office/drawing/2014/main" id="{00000000-0008-0000-0000-000067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32" name="Text Box 149">
          <a:extLst>
            <a:ext uri="{FF2B5EF4-FFF2-40B4-BE49-F238E27FC236}">
              <a16:creationId xmlns:a16="http://schemas.microsoft.com/office/drawing/2014/main" id="{00000000-0008-0000-0000-000068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33" name="Text Box 150">
          <a:extLst>
            <a:ext uri="{FF2B5EF4-FFF2-40B4-BE49-F238E27FC236}">
              <a16:creationId xmlns:a16="http://schemas.microsoft.com/office/drawing/2014/main" id="{00000000-0008-0000-0000-000069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34" name="Text Box 151">
          <a:extLst>
            <a:ext uri="{FF2B5EF4-FFF2-40B4-BE49-F238E27FC236}">
              <a16:creationId xmlns:a16="http://schemas.microsoft.com/office/drawing/2014/main" id="{00000000-0008-0000-0000-00006A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35" name="Text Box 152">
          <a:extLst>
            <a:ext uri="{FF2B5EF4-FFF2-40B4-BE49-F238E27FC236}">
              <a16:creationId xmlns:a16="http://schemas.microsoft.com/office/drawing/2014/main" id="{00000000-0008-0000-0000-00006B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36" name="Text Box 153">
          <a:extLst>
            <a:ext uri="{FF2B5EF4-FFF2-40B4-BE49-F238E27FC236}">
              <a16:creationId xmlns:a16="http://schemas.microsoft.com/office/drawing/2014/main" id="{00000000-0008-0000-0000-00006C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37" name="Text Box 154">
          <a:extLst>
            <a:ext uri="{FF2B5EF4-FFF2-40B4-BE49-F238E27FC236}">
              <a16:creationId xmlns:a16="http://schemas.microsoft.com/office/drawing/2014/main" id="{00000000-0008-0000-0000-00006D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38" name="Text Box 155">
          <a:extLst>
            <a:ext uri="{FF2B5EF4-FFF2-40B4-BE49-F238E27FC236}">
              <a16:creationId xmlns:a16="http://schemas.microsoft.com/office/drawing/2014/main" id="{00000000-0008-0000-0000-00006E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39" name="Text Box 156">
          <a:extLst>
            <a:ext uri="{FF2B5EF4-FFF2-40B4-BE49-F238E27FC236}">
              <a16:creationId xmlns:a16="http://schemas.microsoft.com/office/drawing/2014/main" id="{00000000-0008-0000-0000-00006F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40" name="Text Box 157">
          <a:extLst>
            <a:ext uri="{FF2B5EF4-FFF2-40B4-BE49-F238E27FC236}">
              <a16:creationId xmlns:a16="http://schemas.microsoft.com/office/drawing/2014/main" id="{00000000-0008-0000-0000-000070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41" name="Text Box 158">
          <a:extLst>
            <a:ext uri="{FF2B5EF4-FFF2-40B4-BE49-F238E27FC236}">
              <a16:creationId xmlns:a16="http://schemas.microsoft.com/office/drawing/2014/main" id="{00000000-0008-0000-0000-000071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42" name="Text Box 159">
          <a:extLst>
            <a:ext uri="{FF2B5EF4-FFF2-40B4-BE49-F238E27FC236}">
              <a16:creationId xmlns:a16="http://schemas.microsoft.com/office/drawing/2014/main" id="{00000000-0008-0000-0000-000072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43" name="Text Box 160">
          <a:extLst>
            <a:ext uri="{FF2B5EF4-FFF2-40B4-BE49-F238E27FC236}">
              <a16:creationId xmlns:a16="http://schemas.microsoft.com/office/drawing/2014/main" id="{00000000-0008-0000-0000-000073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44" name="Text Box 161">
          <a:extLst>
            <a:ext uri="{FF2B5EF4-FFF2-40B4-BE49-F238E27FC236}">
              <a16:creationId xmlns:a16="http://schemas.microsoft.com/office/drawing/2014/main" id="{00000000-0008-0000-0000-000074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45" name="Text Box 162">
          <a:extLst>
            <a:ext uri="{FF2B5EF4-FFF2-40B4-BE49-F238E27FC236}">
              <a16:creationId xmlns:a16="http://schemas.microsoft.com/office/drawing/2014/main" id="{00000000-0008-0000-0000-000075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46" name="Text Box 163">
          <a:extLst>
            <a:ext uri="{FF2B5EF4-FFF2-40B4-BE49-F238E27FC236}">
              <a16:creationId xmlns:a16="http://schemas.microsoft.com/office/drawing/2014/main" id="{00000000-0008-0000-0000-000076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47" name="Text Box 164">
          <a:extLst>
            <a:ext uri="{FF2B5EF4-FFF2-40B4-BE49-F238E27FC236}">
              <a16:creationId xmlns:a16="http://schemas.microsoft.com/office/drawing/2014/main" id="{00000000-0008-0000-0000-000077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48" name="Text Box 165">
          <a:extLst>
            <a:ext uri="{FF2B5EF4-FFF2-40B4-BE49-F238E27FC236}">
              <a16:creationId xmlns:a16="http://schemas.microsoft.com/office/drawing/2014/main" id="{00000000-0008-0000-0000-000078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49" name="Text Box 166">
          <a:extLst>
            <a:ext uri="{FF2B5EF4-FFF2-40B4-BE49-F238E27FC236}">
              <a16:creationId xmlns:a16="http://schemas.microsoft.com/office/drawing/2014/main" id="{00000000-0008-0000-0000-000079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50" name="Text Box 167">
          <a:extLst>
            <a:ext uri="{FF2B5EF4-FFF2-40B4-BE49-F238E27FC236}">
              <a16:creationId xmlns:a16="http://schemas.microsoft.com/office/drawing/2014/main" id="{00000000-0008-0000-0000-00007A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51" name="Text Box 168">
          <a:extLst>
            <a:ext uri="{FF2B5EF4-FFF2-40B4-BE49-F238E27FC236}">
              <a16:creationId xmlns:a16="http://schemas.microsoft.com/office/drawing/2014/main" id="{00000000-0008-0000-0000-00007B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52" name="Text Box 169">
          <a:extLst>
            <a:ext uri="{FF2B5EF4-FFF2-40B4-BE49-F238E27FC236}">
              <a16:creationId xmlns:a16="http://schemas.microsoft.com/office/drawing/2014/main" id="{00000000-0008-0000-0000-00007C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53" name="Text Box 170">
          <a:extLst>
            <a:ext uri="{FF2B5EF4-FFF2-40B4-BE49-F238E27FC236}">
              <a16:creationId xmlns:a16="http://schemas.microsoft.com/office/drawing/2014/main" id="{00000000-0008-0000-0000-00007D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54" name="Text Box 171">
          <a:extLst>
            <a:ext uri="{FF2B5EF4-FFF2-40B4-BE49-F238E27FC236}">
              <a16:creationId xmlns:a16="http://schemas.microsoft.com/office/drawing/2014/main" id="{00000000-0008-0000-0000-00007E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55" name="Text Box 172">
          <a:extLst>
            <a:ext uri="{FF2B5EF4-FFF2-40B4-BE49-F238E27FC236}">
              <a16:creationId xmlns:a16="http://schemas.microsoft.com/office/drawing/2014/main" id="{00000000-0008-0000-0000-00007F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56" name="Text Box 173">
          <a:extLst>
            <a:ext uri="{FF2B5EF4-FFF2-40B4-BE49-F238E27FC236}">
              <a16:creationId xmlns:a16="http://schemas.microsoft.com/office/drawing/2014/main" id="{00000000-0008-0000-0000-000080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57" name="Text Box 174">
          <a:extLst>
            <a:ext uri="{FF2B5EF4-FFF2-40B4-BE49-F238E27FC236}">
              <a16:creationId xmlns:a16="http://schemas.microsoft.com/office/drawing/2014/main" id="{00000000-0008-0000-0000-000081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58" name="Text Box 175">
          <a:extLst>
            <a:ext uri="{FF2B5EF4-FFF2-40B4-BE49-F238E27FC236}">
              <a16:creationId xmlns:a16="http://schemas.microsoft.com/office/drawing/2014/main" id="{00000000-0008-0000-0000-000082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59" name="Text Box 176">
          <a:extLst>
            <a:ext uri="{FF2B5EF4-FFF2-40B4-BE49-F238E27FC236}">
              <a16:creationId xmlns:a16="http://schemas.microsoft.com/office/drawing/2014/main" id="{00000000-0008-0000-0000-000083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60" name="Text Box 177">
          <a:extLst>
            <a:ext uri="{FF2B5EF4-FFF2-40B4-BE49-F238E27FC236}">
              <a16:creationId xmlns:a16="http://schemas.microsoft.com/office/drawing/2014/main" id="{00000000-0008-0000-0000-000084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61" name="Text Box 178">
          <a:extLst>
            <a:ext uri="{FF2B5EF4-FFF2-40B4-BE49-F238E27FC236}">
              <a16:creationId xmlns:a16="http://schemas.microsoft.com/office/drawing/2014/main" id="{00000000-0008-0000-0000-000085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62" name="Text Box 179">
          <a:extLst>
            <a:ext uri="{FF2B5EF4-FFF2-40B4-BE49-F238E27FC236}">
              <a16:creationId xmlns:a16="http://schemas.microsoft.com/office/drawing/2014/main" id="{00000000-0008-0000-0000-000086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63" name="Text Box 180">
          <a:extLst>
            <a:ext uri="{FF2B5EF4-FFF2-40B4-BE49-F238E27FC236}">
              <a16:creationId xmlns:a16="http://schemas.microsoft.com/office/drawing/2014/main" id="{00000000-0008-0000-0000-000087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64" name="Text Box 181">
          <a:extLst>
            <a:ext uri="{FF2B5EF4-FFF2-40B4-BE49-F238E27FC236}">
              <a16:creationId xmlns:a16="http://schemas.microsoft.com/office/drawing/2014/main" id="{00000000-0008-0000-0000-000088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65" name="Text Box 182">
          <a:extLst>
            <a:ext uri="{FF2B5EF4-FFF2-40B4-BE49-F238E27FC236}">
              <a16:creationId xmlns:a16="http://schemas.microsoft.com/office/drawing/2014/main" id="{00000000-0008-0000-0000-000089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66" name="Text Box 183">
          <a:extLst>
            <a:ext uri="{FF2B5EF4-FFF2-40B4-BE49-F238E27FC236}">
              <a16:creationId xmlns:a16="http://schemas.microsoft.com/office/drawing/2014/main" id="{00000000-0008-0000-0000-00008A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67" name="Text Box 184">
          <a:extLst>
            <a:ext uri="{FF2B5EF4-FFF2-40B4-BE49-F238E27FC236}">
              <a16:creationId xmlns:a16="http://schemas.microsoft.com/office/drawing/2014/main" id="{00000000-0008-0000-0000-00008B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68" name="Text Box 185">
          <a:extLst>
            <a:ext uri="{FF2B5EF4-FFF2-40B4-BE49-F238E27FC236}">
              <a16:creationId xmlns:a16="http://schemas.microsoft.com/office/drawing/2014/main" id="{00000000-0008-0000-0000-00008C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69" name="Text Box 186">
          <a:extLst>
            <a:ext uri="{FF2B5EF4-FFF2-40B4-BE49-F238E27FC236}">
              <a16:creationId xmlns:a16="http://schemas.microsoft.com/office/drawing/2014/main" id="{00000000-0008-0000-0000-00008D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70" name="Text Box 187">
          <a:extLst>
            <a:ext uri="{FF2B5EF4-FFF2-40B4-BE49-F238E27FC236}">
              <a16:creationId xmlns:a16="http://schemas.microsoft.com/office/drawing/2014/main" id="{00000000-0008-0000-0000-00008E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71" name="Text Box 188">
          <a:extLst>
            <a:ext uri="{FF2B5EF4-FFF2-40B4-BE49-F238E27FC236}">
              <a16:creationId xmlns:a16="http://schemas.microsoft.com/office/drawing/2014/main" id="{00000000-0008-0000-0000-00008F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72" name="Text Box 189">
          <a:extLst>
            <a:ext uri="{FF2B5EF4-FFF2-40B4-BE49-F238E27FC236}">
              <a16:creationId xmlns:a16="http://schemas.microsoft.com/office/drawing/2014/main" id="{00000000-0008-0000-0000-000090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73" name="Text Box 190">
          <a:extLst>
            <a:ext uri="{FF2B5EF4-FFF2-40B4-BE49-F238E27FC236}">
              <a16:creationId xmlns:a16="http://schemas.microsoft.com/office/drawing/2014/main" id="{00000000-0008-0000-0000-000091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74" name="Text Box 191">
          <a:extLst>
            <a:ext uri="{FF2B5EF4-FFF2-40B4-BE49-F238E27FC236}">
              <a16:creationId xmlns:a16="http://schemas.microsoft.com/office/drawing/2014/main" id="{00000000-0008-0000-0000-000092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75" name="Text Box 1">
          <a:extLst>
            <a:ext uri="{FF2B5EF4-FFF2-40B4-BE49-F238E27FC236}">
              <a16:creationId xmlns:a16="http://schemas.microsoft.com/office/drawing/2014/main" id="{00000000-0008-0000-0000-000093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76" name="Text Box 2">
          <a:extLst>
            <a:ext uri="{FF2B5EF4-FFF2-40B4-BE49-F238E27FC236}">
              <a16:creationId xmlns:a16="http://schemas.microsoft.com/office/drawing/2014/main" id="{00000000-0008-0000-0000-000094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77" name="Text Box 3">
          <a:extLst>
            <a:ext uri="{FF2B5EF4-FFF2-40B4-BE49-F238E27FC236}">
              <a16:creationId xmlns:a16="http://schemas.microsoft.com/office/drawing/2014/main" id="{00000000-0008-0000-0000-000095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78" name="Text Box 4">
          <a:extLst>
            <a:ext uri="{FF2B5EF4-FFF2-40B4-BE49-F238E27FC236}">
              <a16:creationId xmlns:a16="http://schemas.microsoft.com/office/drawing/2014/main" id="{00000000-0008-0000-0000-000096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79" name="Text Box 5">
          <a:extLst>
            <a:ext uri="{FF2B5EF4-FFF2-40B4-BE49-F238E27FC236}">
              <a16:creationId xmlns:a16="http://schemas.microsoft.com/office/drawing/2014/main" id="{00000000-0008-0000-0000-000097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80" name="Text Box 6">
          <a:extLst>
            <a:ext uri="{FF2B5EF4-FFF2-40B4-BE49-F238E27FC236}">
              <a16:creationId xmlns:a16="http://schemas.microsoft.com/office/drawing/2014/main" id="{00000000-0008-0000-0000-000098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81" name="Text Box 7">
          <a:extLst>
            <a:ext uri="{FF2B5EF4-FFF2-40B4-BE49-F238E27FC236}">
              <a16:creationId xmlns:a16="http://schemas.microsoft.com/office/drawing/2014/main" id="{00000000-0008-0000-0000-000099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82" name="Text Box 8">
          <a:extLst>
            <a:ext uri="{FF2B5EF4-FFF2-40B4-BE49-F238E27FC236}">
              <a16:creationId xmlns:a16="http://schemas.microsoft.com/office/drawing/2014/main" id="{00000000-0008-0000-0000-00009A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83" name="Text Box 9">
          <a:extLst>
            <a:ext uri="{FF2B5EF4-FFF2-40B4-BE49-F238E27FC236}">
              <a16:creationId xmlns:a16="http://schemas.microsoft.com/office/drawing/2014/main" id="{00000000-0008-0000-0000-00009B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84" name="Text Box 10">
          <a:extLst>
            <a:ext uri="{FF2B5EF4-FFF2-40B4-BE49-F238E27FC236}">
              <a16:creationId xmlns:a16="http://schemas.microsoft.com/office/drawing/2014/main" id="{00000000-0008-0000-0000-00009C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85" name="Text Box 11">
          <a:extLst>
            <a:ext uri="{FF2B5EF4-FFF2-40B4-BE49-F238E27FC236}">
              <a16:creationId xmlns:a16="http://schemas.microsoft.com/office/drawing/2014/main" id="{00000000-0008-0000-0000-00009D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86" name="Text Box 12">
          <a:extLst>
            <a:ext uri="{FF2B5EF4-FFF2-40B4-BE49-F238E27FC236}">
              <a16:creationId xmlns:a16="http://schemas.microsoft.com/office/drawing/2014/main" id="{00000000-0008-0000-0000-00009E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87" name="Text Box 13">
          <a:extLst>
            <a:ext uri="{FF2B5EF4-FFF2-40B4-BE49-F238E27FC236}">
              <a16:creationId xmlns:a16="http://schemas.microsoft.com/office/drawing/2014/main" id="{00000000-0008-0000-0000-00009F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88" name="Text Box 14">
          <a:extLst>
            <a:ext uri="{FF2B5EF4-FFF2-40B4-BE49-F238E27FC236}">
              <a16:creationId xmlns:a16="http://schemas.microsoft.com/office/drawing/2014/main" id="{00000000-0008-0000-0000-0000A0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89" name="Text Box 15">
          <a:extLst>
            <a:ext uri="{FF2B5EF4-FFF2-40B4-BE49-F238E27FC236}">
              <a16:creationId xmlns:a16="http://schemas.microsoft.com/office/drawing/2014/main" id="{00000000-0008-0000-0000-0000A1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90" name="Text Box 16">
          <a:extLst>
            <a:ext uri="{FF2B5EF4-FFF2-40B4-BE49-F238E27FC236}">
              <a16:creationId xmlns:a16="http://schemas.microsoft.com/office/drawing/2014/main" id="{00000000-0008-0000-0000-0000A2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91" name="Text Box 17">
          <a:extLst>
            <a:ext uri="{FF2B5EF4-FFF2-40B4-BE49-F238E27FC236}">
              <a16:creationId xmlns:a16="http://schemas.microsoft.com/office/drawing/2014/main" id="{00000000-0008-0000-0000-0000A3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92" name="Text Box 18">
          <a:extLst>
            <a:ext uri="{FF2B5EF4-FFF2-40B4-BE49-F238E27FC236}">
              <a16:creationId xmlns:a16="http://schemas.microsoft.com/office/drawing/2014/main" id="{00000000-0008-0000-0000-0000A4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93" name="Text Box 19">
          <a:extLst>
            <a:ext uri="{FF2B5EF4-FFF2-40B4-BE49-F238E27FC236}">
              <a16:creationId xmlns:a16="http://schemas.microsoft.com/office/drawing/2014/main" id="{00000000-0008-0000-0000-0000A5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94" name="Text Box 20">
          <a:extLst>
            <a:ext uri="{FF2B5EF4-FFF2-40B4-BE49-F238E27FC236}">
              <a16:creationId xmlns:a16="http://schemas.microsoft.com/office/drawing/2014/main" id="{00000000-0008-0000-0000-0000A6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95" name="Text Box 21">
          <a:extLst>
            <a:ext uri="{FF2B5EF4-FFF2-40B4-BE49-F238E27FC236}">
              <a16:creationId xmlns:a16="http://schemas.microsoft.com/office/drawing/2014/main" id="{00000000-0008-0000-0000-0000A7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96" name="Text Box 22">
          <a:extLst>
            <a:ext uri="{FF2B5EF4-FFF2-40B4-BE49-F238E27FC236}">
              <a16:creationId xmlns:a16="http://schemas.microsoft.com/office/drawing/2014/main" id="{00000000-0008-0000-0000-0000A8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97" name="Text Box 23">
          <a:extLst>
            <a:ext uri="{FF2B5EF4-FFF2-40B4-BE49-F238E27FC236}">
              <a16:creationId xmlns:a16="http://schemas.microsoft.com/office/drawing/2014/main" id="{00000000-0008-0000-0000-0000A9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98" name="Text Box 24">
          <a:extLst>
            <a:ext uri="{FF2B5EF4-FFF2-40B4-BE49-F238E27FC236}">
              <a16:creationId xmlns:a16="http://schemas.microsoft.com/office/drawing/2014/main" id="{00000000-0008-0000-0000-0000AA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499" name="Text Box 25">
          <a:extLst>
            <a:ext uri="{FF2B5EF4-FFF2-40B4-BE49-F238E27FC236}">
              <a16:creationId xmlns:a16="http://schemas.microsoft.com/office/drawing/2014/main" id="{00000000-0008-0000-0000-0000AB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00" name="Text Box 26">
          <a:extLst>
            <a:ext uri="{FF2B5EF4-FFF2-40B4-BE49-F238E27FC236}">
              <a16:creationId xmlns:a16="http://schemas.microsoft.com/office/drawing/2014/main" id="{00000000-0008-0000-0000-0000AC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01" name="Text Box 27">
          <a:extLst>
            <a:ext uri="{FF2B5EF4-FFF2-40B4-BE49-F238E27FC236}">
              <a16:creationId xmlns:a16="http://schemas.microsoft.com/office/drawing/2014/main" id="{00000000-0008-0000-0000-0000AD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02" name="Text Box 28">
          <a:extLst>
            <a:ext uri="{FF2B5EF4-FFF2-40B4-BE49-F238E27FC236}">
              <a16:creationId xmlns:a16="http://schemas.microsoft.com/office/drawing/2014/main" id="{00000000-0008-0000-0000-0000AE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03" name="Text Box 29">
          <a:extLst>
            <a:ext uri="{FF2B5EF4-FFF2-40B4-BE49-F238E27FC236}">
              <a16:creationId xmlns:a16="http://schemas.microsoft.com/office/drawing/2014/main" id="{00000000-0008-0000-0000-0000AF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04" name="Text Box 30">
          <a:extLst>
            <a:ext uri="{FF2B5EF4-FFF2-40B4-BE49-F238E27FC236}">
              <a16:creationId xmlns:a16="http://schemas.microsoft.com/office/drawing/2014/main" id="{00000000-0008-0000-0000-0000B0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05" name="Text Box 31">
          <a:extLst>
            <a:ext uri="{FF2B5EF4-FFF2-40B4-BE49-F238E27FC236}">
              <a16:creationId xmlns:a16="http://schemas.microsoft.com/office/drawing/2014/main" id="{00000000-0008-0000-0000-0000B1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06" name="Text Box 32">
          <a:extLst>
            <a:ext uri="{FF2B5EF4-FFF2-40B4-BE49-F238E27FC236}">
              <a16:creationId xmlns:a16="http://schemas.microsoft.com/office/drawing/2014/main" id="{00000000-0008-0000-0000-0000B2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07" name="Text Box 33">
          <a:extLst>
            <a:ext uri="{FF2B5EF4-FFF2-40B4-BE49-F238E27FC236}">
              <a16:creationId xmlns:a16="http://schemas.microsoft.com/office/drawing/2014/main" id="{00000000-0008-0000-0000-0000B3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08" name="Text Box 34">
          <a:extLst>
            <a:ext uri="{FF2B5EF4-FFF2-40B4-BE49-F238E27FC236}">
              <a16:creationId xmlns:a16="http://schemas.microsoft.com/office/drawing/2014/main" id="{00000000-0008-0000-0000-0000B4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09" name="Text Box 35">
          <a:extLst>
            <a:ext uri="{FF2B5EF4-FFF2-40B4-BE49-F238E27FC236}">
              <a16:creationId xmlns:a16="http://schemas.microsoft.com/office/drawing/2014/main" id="{00000000-0008-0000-0000-0000B5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10" name="Text Box 36">
          <a:extLst>
            <a:ext uri="{FF2B5EF4-FFF2-40B4-BE49-F238E27FC236}">
              <a16:creationId xmlns:a16="http://schemas.microsoft.com/office/drawing/2014/main" id="{00000000-0008-0000-0000-0000B6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11" name="Text Box 37">
          <a:extLst>
            <a:ext uri="{FF2B5EF4-FFF2-40B4-BE49-F238E27FC236}">
              <a16:creationId xmlns:a16="http://schemas.microsoft.com/office/drawing/2014/main" id="{00000000-0008-0000-0000-0000B7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12" name="Text Box 38">
          <a:extLst>
            <a:ext uri="{FF2B5EF4-FFF2-40B4-BE49-F238E27FC236}">
              <a16:creationId xmlns:a16="http://schemas.microsoft.com/office/drawing/2014/main" id="{00000000-0008-0000-0000-0000B8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13" name="Text Box 39">
          <a:extLst>
            <a:ext uri="{FF2B5EF4-FFF2-40B4-BE49-F238E27FC236}">
              <a16:creationId xmlns:a16="http://schemas.microsoft.com/office/drawing/2014/main" id="{00000000-0008-0000-0000-0000B9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14" name="Text Box 40">
          <a:extLst>
            <a:ext uri="{FF2B5EF4-FFF2-40B4-BE49-F238E27FC236}">
              <a16:creationId xmlns:a16="http://schemas.microsoft.com/office/drawing/2014/main" id="{00000000-0008-0000-0000-0000BA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15" name="Text Box 41">
          <a:extLst>
            <a:ext uri="{FF2B5EF4-FFF2-40B4-BE49-F238E27FC236}">
              <a16:creationId xmlns:a16="http://schemas.microsoft.com/office/drawing/2014/main" id="{00000000-0008-0000-0000-0000BB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16" name="Text Box 42">
          <a:extLst>
            <a:ext uri="{FF2B5EF4-FFF2-40B4-BE49-F238E27FC236}">
              <a16:creationId xmlns:a16="http://schemas.microsoft.com/office/drawing/2014/main" id="{00000000-0008-0000-0000-0000BC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17" name="Text Box 43">
          <a:extLst>
            <a:ext uri="{FF2B5EF4-FFF2-40B4-BE49-F238E27FC236}">
              <a16:creationId xmlns:a16="http://schemas.microsoft.com/office/drawing/2014/main" id="{00000000-0008-0000-0000-0000BD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18" name="Text Box 44">
          <a:extLst>
            <a:ext uri="{FF2B5EF4-FFF2-40B4-BE49-F238E27FC236}">
              <a16:creationId xmlns:a16="http://schemas.microsoft.com/office/drawing/2014/main" id="{00000000-0008-0000-0000-0000BE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19" name="Text Box 45">
          <a:extLst>
            <a:ext uri="{FF2B5EF4-FFF2-40B4-BE49-F238E27FC236}">
              <a16:creationId xmlns:a16="http://schemas.microsoft.com/office/drawing/2014/main" id="{00000000-0008-0000-0000-0000BF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20" name="Text Box 46">
          <a:extLst>
            <a:ext uri="{FF2B5EF4-FFF2-40B4-BE49-F238E27FC236}">
              <a16:creationId xmlns:a16="http://schemas.microsoft.com/office/drawing/2014/main" id="{00000000-0008-0000-0000-0000C0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21" name="Text Box 47">
          <a:extLst>
            <a:ext uri="{FF2B5EF4-FFF2-40B4-BE49-F238E27FC236}">
              <a16:creationId xmlns:a16="http://schemas.microsoft.com/office/drawing/2014/main" id="{00000000-0008-0000-0000-0000C1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22" name="Text Box 48">
          <a:extLst>
            <a:ext uri="{FF2B5EF4-FFF2-40B4-BE49-F238E27FC236}">
              <a16:creationId xmlns:a16="http://schemas.microsoft.com/office/drawing/2014/main" id="{00000000-0008-0000-0000-0000C2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23" name="Text Box 49">
          <a:extLst>
            <a:ext uri="{FF2B5EF4-FFF2-40B4-BE49-F238E27FC236}">
              <a16:creationId xmlns:a16="http://schemas.microsoft.com/office/drawing/2014/main" id="{00000000-0008-0000-0000-0000C3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24" name="Text Box 50">
          <a:extLst>
            <a:ext uri="{FF2B5EF4-FFF2-40B4-BE49-F238E27FC236}">
              <a16:creationId xmlns:a16="http://schemas.microsoft.com/office/drawing/2014/main" id="{00000000-0008-0000-0000-0000C4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25" name="Text Box 51">
          <a:extLst>
            <a:ext uri="{FF2B5EF4-FFF2-40B4-BE49-F238E27FC236}">
              <a16:creationId xmlns:a16="http://schemas.microsoft.com/office/drawing/2014/main" id="{00000000-0008-0000-0000-0000C5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26" name="Text Box 52">
          <a:extLst>
            <a:ext uri="{FF2B5EF4-FFF2-40B4-BE49-F238E27FC236}">
              <a16:creationId xmlns:a16="http://schemas.microsoft.com/office/drawing/2014/main" id="{00000000-0008-0000-0000-0000C6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27" name="Text Box 53">
          <a:extLst>
            <a:ext uri="{FF2B5EF4-FFF2-40B4-BE49-F238E27FC236}">
              <a16:creationId xmlns:a16="http://schemas.microsoft.com/office/drawing/2014/main" id="{00000000-0008-0000-0000-0000C7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28" name="Text Box 54">
          <a:extLst>
            <a:ext uri="{FF2B5EF4-FFF2-40B4-BE49-F238E27FC236}">
              <a16:creationId xmlns:a16="http://schemas.microsoft.com/office/drawing/2014/main" id="{00000000-0008-0000-0000-0000C8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29" name="Text Box 55">
          <a:extLst>
            <a:ext uri="{FF2B5EF4-FFF2-40B4-BE49-F238E27FC236}">
              <a16:creationId xmlns:a16="http://schemas.microsoft.com/office/drawing/2014/main" id="{00000000-0008-0000-0000-0000C9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30" name="Text Box 56">
          <a:extLst>
            <a:ext uri="{FF2B5EF4-FFF2-40B4-BE49-F238E27FC236}">
              <a16:creationId xmlns:a16="http://schemas.microsoft.com/office/drawing/2014/main" id="{00000000-0008-0000-0000-0000CA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31" name="Text Box 57">
          <a:extLst>
            <a:ext uri="{FF2B5EF4-FFF2-40B4-BE49-F238E27FC236}">
              <a16:creationId xmlns:a16="http://schemas.microsoft.com/office/drawing/2014/main" id="{00000000-0008-0000-0000-0000CB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32" name="Text Box 58">
          <a:extLst>
            <a:ext uri="{FF2B5EF4-FFF2-40B4-BE49-F238E27FC236}">
              <a16:creationId xmlns:a16="http://schemas.microsoft.com/office/drawing/2014/main" id="{00000000-0008-0000-0000-0000CC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33" name="Text Box 59">
          <a:extLst>
            <a:ext uri="{FF2B5EF4-FFF2-40B4-BE49-F238E27FC236}">
              <a16:creationId xmlns:a16="http://schemas.microsoft.com/office/drawing/2014/main" id="{00000000-0008-0000-0000-0000CD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34" name="Text Box 60">
          <a:extLst>
            <a:ext uri="{FF2B5EF4-FFF2-40B4-BE49-F238E27FC236}">
              <a16:creationId xmlns:a16="http://schemas.microsoft.com/office/drawing/2014/main" id="{00000000-0008-0000-0000-0000CE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35" name="Text Box 61">
          <a:extLst>
            <a:ext uri="{FF2B5EF4-FFF2-40B4-BE49-F238E27FC236}">
              <a16:creationId xmlns:a16="http://schemas.microsoft.com/office/drawing/2014/main" id="{00000000-0008-0000-0000-0000CF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36" name="Text Box 62">
          <a:extLst>
            <a:ext uri="{FF2B5EF4-FFF2-40B4-BE49-F238E27FC236}">
              <a16:creationId xmlns:a16="http://schemas.microsoft.com/office/drawing/2014/main" id="{00000000-0008-0000-0000-0000D0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37" name="Text Box 63">
          <a:extLst>
            <a:ext uri="{FF2B5EF4-FFF2-40B4-BE49-F238E27FC236}">
              <a16:creationId xmlns:a16="http://schemas.microsoft.com/office/drawing/2014/main" id="{00000000-0008-0000-0000-0000D1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38" name="Text Box 64">
          <a:extLst>
            <a:ext uri="{FF2B5EF4-FFF2-40B4-BE49-F238E27FC236}">
              <a16:creationId xmlns:a16="http://schemas.microsoft.com/office/drawing/2014/main" id="{00000000-0008-0000-0000-0000D2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39" name="Text Box 65">
          <a:extLst>
            <a:ext uri="{FF2B5EF4-FFF2-40B4-BE49-F238E27FC236}">
              <a16:creationId xmlns:a16="http://schemas.microsoft.com/office/drawing/2014/main" id="{00000000-0008-0000-0000-0000D3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40" name="Text Box 66">
          <a:extLst>
            <a:ext uri="{FF2B5EF4-FFF2-40B4-BE49-F238E27FC236}">
              <a16:creationId xmlns:a16="http://schemas.microsoft.com/office/drawing/2014/main" id="{00000000-0008-0000-0000-0000D4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41" name="Text Box 67">
          <a:extLst>
            <a:ext uri="{FF2B5EF4-FFF2-40B4-BE49-F238E27FC236}">
              <a16:creationId xmlns:a16="http://schemas.microsoft.com/office/drawing/2014/main" id="{00000000-0008-0000-0000-0000D5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42" name="Text Box 68">
          <a:extLst>
            <a:ext uri="{FF2B5EF4-FFF2-40B4-BE49-F238E27FC236}">
              <a16:creationId xmlns:a16="http://schemas.microsoft.com/office/drawing/2014/main" id="{00000000-0008-0000-0000-0000D6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43" name="Text Box 69">
          <a:extLst>
            <a:ext uri="{FF2B5EF4-FFF2-40B4-BE49-F238E27FC236}">
              <a16:creationId xmlns:a16="http://schemas.microsoft.com/office/drawing/2014/main" id="{00000000-0008-0000-0000-0000D7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44" name="Text Box 70">
          <a:extLst>
            <a:ext uri="{FF2B5EF4-FFF2-40B4-BE49-F238E27FC236}">
              <a16:creationId xmlns:a16="http://schemas.microsoft.com/office/drawing/2014/main" id="{00000000-0008-0000-0000-0000D8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45" name="Text Box 71">
          <a:extLst>
            <a:ext uri="{FF2B5EF4-FFF2-40B4-BE49-F238E27FC236}">
              <a16:creationId xmlns:a16="http://schemas.microsoft.com/office/drawing/2014/main" id="{00000000-0008-0000-0000-0000D9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46" name="Text Box 72">
          <a:extLst>
            <a:ext uri="{FF2B5EF4-FFF2-40B4-BE49-F238E27FC236}">
              <a16:creationId xmlns:a16="http://schemas.microsoft.com/office/drawing/2014/main" id="{00000000-0008-0000-0000-0000DA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47" name="Text Box 73">
          <a:extLst>
            <a:ext uri="{FF2B5EF4-FFF2-40B4-BE49-F238E27FC236}">
              <a16:creationId xmlns:a16="http://schemas.microsoft.com/office/drawing/2014/main" id="{00000000-0008-0000-0000-0000DB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48" name="Text Box 74">
          <a:extLst>
            <a:ext uri="{FF2B5EF4-FFF2-40B4-BE49-F238E27FC236}">
              <a16:creationId xmlns:a16="http://schemas.microsoft.com/office/drawing/2014/main" id="{00000000-0008-0000-0000-0000DC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49" name="Text Box 75">
          <a:extLst>
            <a:ext uri="{FF2B5EF4-FFF2-40B4-BE49-F238E27FC236}">
              <a16:creationId xmlns:a16="http://schemas.microsoft.com/office/drawing/2014/main" id="{00000000-0008-0000-0000-0000DD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50" name="Text Box 76">
          <a:extLst>
            <a:ext uri="{FF2B5EF4-FFF2-40B4-BE49-F238E27FC236}">
              <a16:creationId xmlns:a16="http://schemas.microsoft.com/office/drawing/2014/main" id="{00000000-0008-0000-0000-0000DE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51" name="Text Box 77">
          <a:extLst>
            <a:ext uri="{FF2B5EF4-FFF2-40B4-BE49-F238E27FC236}">
              <a16:creationId xmlns:a16="http://schemas.microsoft.com/office/drawing/2014/main" id="{00000000-0008-0000-0000-0000DF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52" name="Text Box 78">
          <a:extLst>
            <a:ext uri="{FF2B5EF4-FFF2-40B4-BE49-F238E27FC236}">
              <a16:creationId xmlns:a16="http://schemas.microsoft.com/office/drawing/2014/main" id="{00000000-0008-0000-0000-0000E0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53" name="Text Box 79">
          <a:extLst>
            <a:ext uri="{FF2B5EF4-FFF2-40B4-BE49-F238E27FC236}">
              <a16:creationId xmlns:a16="http://schemas.microsoft.com/office/drawing/2014/main" id="{00000000-0008-0000-0000-0000E1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54" name="Text Box 80">
          <a:extLst>
            <a:ext uri="{FF2B5EF4-FFF2-40B4-BE49-F238E27FC236}">
              <a16:creationId xmlns:a16="http://schemas.microsoft.com/office/drawing/2014/main" id="{00000000-0008-0000-0000-0000E2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55" name="Text Box 81">
          <a:extLst>
            <a:ext uri="{FF2B5EF4-FFF2-40B4-BE49-F238E27FC236}">
              <a16:creationId xmlns:a16="http://schemas.microsoft.com/office/drawing/2014/main" id="{00000000-0008-0000-0000-0000E3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56" name="Text Box 82">
          <a:extLst>
            <a:ext uri="{FF2B5EF4-FFF2-40B4-BE49-F238E27FC236}">
              <a16:creationId xmlns:a16="http://schemas.microsoft.com/office/drawing/2014/main" id="{00000000-0008-0000-0000-0000E4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57" name="Text Box 83">
          <a:extLst>
            <a:ext uri="{FF2B5EF4-FFF2-40B4-BE49-F238E27FC236}">
              <a16:creationId xmlns:a16="http://schemas.microsoft.com/office/drawing/2014/main" id="{00000000-0008-0000-0000-0000E5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58" name="Text Box 84">
          <a:extLst>
            <a:ext uri="{FF2B5EF4-FFF2-40B4-BE49-F238E27FC236}">
              <a16:creationId xmlns:a16="http://schemas.microsoft.com/office/drawing/2014/main" id="{00000000-0008-0000-0000-0000E6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59" name="Text Box 85">
          <a:extLst>
            <a:ext uri="{FF2B5EF4-FFF2-40B4-BE49-F238E27FC236}">
              <a16:creationId xmlns:a16="http://schemas.microsoft.com/office/drawing/2014/main" id="{00000000-0008-0000-0000-0000E7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60" name="Text Box 86">
          <a:extLst>
            <a:ext uri="{FF2B5EF4-FFF2-40B4-BE49-F238E27FC236}">
              <a16:creationId xmlns:a16="http://schemas.microsoft.com/office/drawing/2014/main" id="{00000000-0008-0000-0000-0000E8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61" name="Text Box 87">
          <a:extLst>
            <a:ext uri="{FF2B5EF4-FFF2-40B4-BE49-F238E27FC236}">
              <a16:creationId xmlns:a16="http://schemas.microsoft.com/office/drawing/2014/main" id="{00000000-0008-0000-0000-0000E9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62" name="Text Box 88">
          <a:extLst>
            <a:ext uri="{FF2B5EF4-FFF2-40B4-BE49-F238E27FC236}">
              <a16:creationId xmlns:a16="http://schemas.microsoft.com/office/drawing/2014/main" id="{00000000-0008-0000-0000-0000EA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63" name="Text Box 89">
          <a:extLst>
            <a:ext uri="{FF2B5EF4-FFF2-40B4-BE49-F238E27FC236}">
              <a16:creationId xmlns:a16="http://schemas.microsoft.com/office/drawing/2014/main" id="{00000000-0008-0000-0000-0000EB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64" name="Text Box 90">
          <a:extLst>
            <a:ext uri="{FF2B5EF4-FFF2-40B4-BE49-F238E27FC236}">
              <a16:creationId xmlns:a16="http://schemas.microsoft.com/office/drawing/2014/main" id="{00000000-0008-0000-0000-0000EC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65" name="Text Box 91">
          <a:extLst>
            <a:ext uri="{FF2B5EF4-FFF2-40B4-BE49-F238E27FC236}">
              <a16:creationId xmlns:a16="http://schemas.microsoft.com/office/drawing/2014/main" id="{00000000-0008-0000-0000-0000ED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66" name="Text Box 92">
          <a:extLst>
            <a:ext uri="{FF2B5EF4-FFF2-40B4-BE49-F238E27FC236}">
              <a16:creationId xmlns:a16="http://schemas.microsoft.com/office/drawing/2014/main" id="{00000000-0008-0000-0000-0000EE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67" name="Text Box 93">
          <a:extLst>
            <a:ext uri="{FF2B5EF4-FFF2-40B4-BE49-F238E27FC236}">
              <a16:creationId xmlns:a16="http://schemas.microsoft.com/office/drawing/2014/main" id="{00000000-0008-0000-0000-0000EF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68" name="Text Box 94">
          <a:extLst>
            <a:ext uri="{FF2B5EF4-FFF2-40B4-BE49-F238E27FC236}">
              <a16:creationId xmlns:a16="http://schemas.microsoft.com/office/drawing/2014/main" id="{00000000-0008-0000-0000-0000F0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69" name="Text Box 95">
          <a:extLst>
            <a:ext uri="{FF2B5EF4-FFF2-40B4-BE49-F238E27FC236}">
              <a16:creationId xmlns:a16="http://schemas.microsoft.com/office/drawing/2014/main" id="{00000000-0008-0000-0000-0000F1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70" name="Text Box 96">
          <a:extLst>
            <a:ext uri="{FF2B5EF4-FFF2-40B4-BE49-F238E27FC236}">
              <a16:creationId xmlns:a16="http://schemas.microsoft.com/office/drawing/2014/main" id="{00000000-0008-0000-0000-0000F2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71" name="Text Box 97">
          <a:extLst>
            <a:ext uri="{FF2B5EF4-FFF2-40B4-BE49-F238E27FC236}">
              <a16:creationId xmlns:a16="http://schemas.microsoft.com/office/drawing/2014/main" id="{00000000-0008-0000-0000-0000F3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72" name="Text Box 98">
          <a:extLst>
            <a:ext uri="{FF2B5EF4-FFF2-40B4-BE49-F238E27FC236}">
              <a16:creationId xmlns:a16="http://schemas.microsoft.com/office/drawing/2014/main" id="{00000000-0008-0000-0000-0000F4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73" name="Text Box 99">
          <a:extLst>
            <a:ext uri="{FF2B5EF4-FFF2-40B4-BE49-F238E27FC236}">
              <a16:creationId xmlns:a16="http://schemas.microsoft.com/office/drawing/2014/main" id="{00000000-0008-0000-0000-0000F5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74" name="Text Box 100">
          <a:extLst>
            <a:ext uri="{FF2B5EF4-FFF2-40B4-BE49-F238E27FC236}">
              <a16:creationId xmlns:a16="http://schemas.microsoft.com/office/drawing/2014/main" id="{00000000-0008-0000-0000-0000F6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75" name="Text Box 101">
          <a:extLst>
            <a:ext uri="{FF2B5EF4-FFF2-40B4-BE49-F238E27FC236}">
              <a16:creationId xmlns:a16="http://schemas.microsoft.com/office/drawing/2014/main" id="{00000000-0008-0000-0000-0000F7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76" name="Text Box 102">
          <a:extLst>
            <a:ext uri="{FF2B5EF4-FFF2-40B4-BE49-F238E27FC236}">
              <a16:creationId xmlns:a16="http://schemas.microsoft.com/office/drawing/2014/main" id="{00000000-0008-0000-0000-0000F8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77" name="Text Box 103">
          <a:extLst>
            <a:ext uri="{FF2B5EF4-FFF2-40B4-BE49-F238E27FC236}">
              <a16:creationId xmlns:a16="http://schemas.microsoft.com/office/drawing/2014/main" id="{00000000-0008-0000-0000-0000F9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78" name="Text Box 104">
          <a:extLst>
            <a:ext uri="{FF2B5EF4-FFF2-40B4-BE49-F238E27FC236}">
              <a16:creationId xmlns:a16="http://schemas.microsoft.com/office/drawing/2014/main" id="{00000000-0008-0000-0000-0000FA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79" name="Text Box 105">
          <a:extLst>
            <a:ext uri="{FF2B5EF4-FFF2-40B4-BE49-F238E27FC236}">
              <a16:creationId xmlns:a16="http://schemas.microsoft.com/office/drawing/2014/main" id="{00000000-0008-0000-0000-0000FB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80" name="Text Box 106">
          <a:extLst>
            <a:ext uri="{FF2B5EF4-FFF2-40B4-BE49-F238E27FC236}">
              <a16:creationId xmlns:a16="http://schemas.microsoft.com/office/drawing/2014/main" id="{00000000-0008-0000-0000-0000FC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81" name="Text Box 107">
          <a:extLst>
            <a:ext uri="{FF2B5EF4-FFF2-40B4-BE49-F238E27FC236}">
              <a16:creationId xmlns:a16="http://schemas.microsoft.com/office/drawing/2014/main" id="{00000000-0008-0000-0000-0000FD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82" name="Text Box 108">
          <a:extLst>
            <a:ext uri="{FF2B5EF4-FFF2-40B4-BE49-F238E27FC236}">
              <a16:creationId xmlns:a16="http://schemas.microsoft.com/office/drawing/2014/main" id="{00000000-0008-0000-0000-0000FE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83" name="Text Box 109">
          <a:extLst>
            <a:ext uri="{FF2B5EF4-FFF2-40B4-BE49-F238E27FC236}">
              <a16:creationId xmlns:a16="http://schemas.microsoft.com/office/drawing/2014/main" id="{00000000-0008-0000-0000-0000FF0D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84" name="Text Box 110">
          <a:extLst>
            <a:ext uri="{FF2B5EF4-FFF2-40B4-BE49-F238E27FC236}">
              <a16:creationId xmlns:a16="http://schemas.microsoft.com/office/drawing/2014/main" id="{00000000-0008-0000-0000-000000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85" name="Text Box 111">
          <a:extLst>
            <a:ext uri="{FF2B5EF4-FFF2-40B4-BE49-F238E27FC236}">
              <a16:creationId xmlns:a16="http://schemas.microsoft.com/office/drawing/2014/main" id="{00000000-0008-0000-0000-000001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86" name="Text Box 112">
          <a:extLst>
            <a:ext uri="{FF2B5EF4-FFF2-40B4-BE49-F238E27FC236}">
              <a16:creationId xmlns:a16="http://schemas.microsoft.com/office/drawing/2014/main" id="{00000000-0008-0000-0000-000002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87" name="Text Box 113">
          <a:extLst>
            <a:ext uri="{FF2B5EF4-FFF2-40B4-BE49-F238E27FC236}">
              <a16:creationId xmlns:a16="http://schemas.microsoft.com/office/drawing/2014/main" id="{00000000-0008-0000-0000-000003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88" name="Text Box 114">
          <a:extLst>
            <a:ext uri="{FF2B5EF4-FFF2-40B4-BE49-F238E27FC236}">
              <a16:creationId xmlns:a16="http://schemas.microsoft.com/office/drawing/2014/main" id="{00000000-0008-0000-0000-000004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89" name="Text Box 115">
          <a:extLst>
            <a:ext uri="{FF2B5EF4-FFF2-40B4-BE49-F238E27FC236}">
              <a16:creationId xmlns:a16="http://schemas.microsoft.com/office/drawing/2014/main" id="{00000000-0008-0000-0000-000005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90" name="Text Box 116">
          <a:extLst>
            <a:ext uri="{FF2B5EF4-FFF2-40B4-BE49-F238E27FC236}">
              <a16:creationId xmlns:a16="http://schemas.microsoft.com/office/drawing/2014/main" id="{00000000-0008-0000-0000-000006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91" name="Text Box 117">
          <a:extLst>
            <a:ext uri="{FF2B5EF4-FFF2-40B4-BE49-F238E27FC236}">
              <a16:creationId xmlns:a16="http://schemas.microsoft.com/office/drawing/2014/main" id="{00000000-0008-0000-0000-000007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92" name="Text Box 118">
          <a:extLst>
            <a:ext uri="{FF2B5EF4-FFF2-40B4-BE49-F238E27FC236}">
              <a16:creationId xmlns:a16="http://schemas.microsoft.com/office/drawing/2014/main" id="{00000000-0008-0000-0000-000008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93" name="Text Box 119">
          <a:extLst>
            <a:ext uri="{FF2B5EF4-FFF2-40B4-BE49-F238E27FC236}">
              <a16:creationId xmlns:a16="http://schemas.microsoft.com/office/drawing/2014/main" id="{00000000-0008-0000-0000-000009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94" name="Text Box 120">
          <a:extLst>
            <a:ext uri="{FF2B5EF4-FFF2-40B4-BE49-F238E27FC236}">
              <a16:creationId xmlns:a16="http://schemas.microsoft.com/office/drawing/2014/main" id="{00000000-0008-0000-0000-00000A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95" name="Text Box 121">
          <a:extLst>
            <a:ext uri="{FF2B5EF4-FFF2-40B4-BE49-F238E27FC236}">
              <a16:creationId xmlns:a16="http://schemas.microsoft.com/office/drawing/2014/main" id="{00000000-0008-0000-0000-00000B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96" name="Text Box 122">
          <a:extLst>
            <a:ext uri="{FF2B5EF4-FFF2-40B4-BE49-F238E27FC236}">
              <a16:creationId xmlns:a16="http://schemas.microsoft.com/office/drawing/2014/main" id="{00000000-0008-0000-0000-00000C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97" name="Text Box 123">
          <a:extLst>
            <a:ext uri="{FF2B5EF4-FFF2-40B4-BE49-F238E27FC236}">
              <a16:creationId xmlns:a16="http://schemas.microsoft.com/office/drawing/2014/main" id="{00000000-0008-0000-0000-00000D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98" name="Text Box 124">
          <a:extLst>
            <a:ext uri="{FF2B5EF4-FFF2-40B4-BE49-F238E27FC236}">
              <a16:creationId xmlns:a16="http://schemas.microsoft.com/office/drawing/2014/main" id="{00000000-0008-0000-0000-00000E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599" name="Text Box 125">
          <a:extLst>
            <a:ext uri="{FF2B5EF4-FFF2-40B4-BE49-F238E27FC236}">
              <a16:creationId xmlns:a16="http://schemas.microsoft.com/office/drawing/2014/main" id="{00000000-0008-0000-0000-00000F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00" name="Text Box 126">
          <a:extLst>
            <a:ext uri="{FF2B5EF4-FFF2-40B4-BE49-F238E27FC236}">
              <a16:creationId xmlns:a16="http://schemas.microsoft.com/office/drawing/2014/main" id="{00000000-0008-0000-0000-000010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01" name="Text Box 127">
          <a:extLst>
            <a:ext uri="{FF2B5EF4-FFF2-40B4-BE49-F238E27FC236}">
              <a16:creationId xmlns:a16="http://schemas.microsoft.com/office/drawing/2014/main" id="{00000000-0008-0000-0000-000011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02" name="Text Box 128">
          <a:extLst>
            <a:ext uri="{FF2B5EF4-FFF2-40B4-BE49-F238E27FC236}">
              <a16:creationId xmlns:a16="http://schemas.microsoft.com/office/drawing/2014/main" id="{00000000-0008-0000-0000-000012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03" name="Text Box 129">
          <a:extLst>
            <a:ext uri="{FF2B5EF4-FFF2-40B4-BE49-F238E27FC236}">
              <a16:creationId xmlns:a16="http://schemas.microsoft.com/office/drawing/2014/main" id="{00000000-0008-0000-0000-000013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04" name="Text Box 130">
          <a:extLst>
            <a:ext uri="{FF2B5EF4-FFF2-40B4-BE49-F238E27FC236}">
              <a16:creationId xmlns:a16="http://schemas.microsoft.com/office/drawing/2014/main" id="{00000000-0008-0000-0000-000014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05" name="Text Box 131">
          <a:extLst>
            <a:ext uri="{FF2B5EF4-FFF2-40B4-BE49-F238E27FC236}">
              <a16:creationId xmlns:a16="http://schemas.microsoft.com/office/drawing/2014/main" id="{00000000-0008-0000-0000-000015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06" name="Text Box 132">
          <a:extLst>
            <a:ext uri="{FF2B5EF4-FFF2-40B4-BE49-F238E27FC236}">
              <a16:creationId xmlns:a16="http://schemas.microsoft.com/office/drawing/2014/main" id="{00000000-0008-0000-0000-000016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07" name="Text Box 133">
          <a:extLst>
            <a:ext uri="{FF2B5EF4-FFF2-40B4-BE49-F238E27FC236}">
              <a16:creationId xmlns:a16="http://schemas.microsoft.com/office/drawing/2014/main" id="{00000000-0008-0000-0000-000017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08" name="Text Box 134">
          <a:extLst>
            <a:ext uri="{FF2B5EF4-FFF2-40B4-BE49-F238E27FC236}">
              <a16:creationId xmlns:a16="http://schemas.microsoft.com/office/drawing/2014/main" id="{00000000-0008-0000-0000-000018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09" name="Text Box 135">
          <a:extLst>
            <a:ext uri="{FF2B5EF4-FFF2-40B4-BE49-F238E27FC236}">
              <a16:creationId xmlns:a16="http://schemas.microsoft.com/office/drawing/2014/main" id="{00000000-0008-0000-0000-000019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10" name="Text Box 136">
          <a:extLst>
            <a:ext uri="{FF2B5EF4-FFF2-40B4-BE49-F238E27FC236}">
              <a16:creationId xmlns:a16="http://schemas.microsoft.com/office/drawing/2014/main" id="{00000000-0008-0000-0000-00001A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11" name="Text Box 137">
          <a:extLst>
            <a:ext uri="{FF2B5EF4-FFF2-40B4-BE49-F238E27FC236}">
              <a16:creationId xmlns:a16="http://schemas.microsoft.com/office/drawing/2014/main" id="{00000000-0008-0000-0000-00001B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12" name="Text Box 138">
          <a:extLst>
            <a:ext uri="{FF2B5EF4-FFF2-40B4-BE49-F238E27FC236}">
              <a16:creationId xmlns:a16="http://schemas.microsoft.com/office/drawing/2014/main" id="{00000000-0008-0000-0000-00001C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13" name="Text Box 139">
          <a:extLst>
            <a:ext uri="{FF2B5EF4-FFF2-40B4-BE49-F238E27FC236}">
              <a16:creationId xmlns:a16="http://schemas.microsoft.com/office/drawing/2014/main" id="{00000000-0008-0000-0000-00001D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14" name="Text Box 140">
          <a:extLst>
            <a:ext uri="{FF2B5EF4-FFF2-40B4-BE49-F238E27FC236}">
              <a16:creationId xmlns:a16="http://schemas.microsoft.com/office/drawing/2014/main" id="{00000000-0008-0000-0000-00001E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15" name="Text Box 141">
          <a:extLst>
            <a:ext uri="{FF2B5EF4-FFF2-40B4-BE49-F238E27FC236}">
              <a16:creationId xmlns:a16="http://schemas.microsoft.com/office/drawing/2014/main" id="{00000000-0008-0000-0000-00001F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16" name="Text Box 142">
          <a:extLst>
            <a:ext uri="{FF2B5EF4-FFF2-40B4-BE49-F238E27FC236}">
              <a16:creationId xmlns:a16="http://schemas.microsoft.com/office/drawing/2014/main" id="{00000000-0008-0000-0000-000020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17" name="Text Box 143">
          <a:extLst>
            <a:ext uri="{FF2B5EF4-FFF2-40B4-BE49-F238E27FC236}">
              <a16:creationId xmlns:a16="http://schemas.microsoft.com/office/drawing/2014/main" id="{00000000-0008-0000-0000-000021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18" name="Text Box 144">
          <a:extLst>
            <a:ext uri="{FF2B5EF4-FFF2-40B4-BE49-F238E27FC236}">
              <a16:creationId xmlns:a16="http://schemas.microsoft.com/office/drawing/2014/main" id="{00000000-0008-0000-0000-000022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19" name="Text Box 145">
          <a:extLst>
            <a:ext uri="{FF2B5EF4-FFF2-40B4-BE49-F238E27FC236}">
              <a16:creationId xmlns:a16="http://schemas.microsoft.com/office/drawing/2014/main" id="{00000000-0008-0000-0000-000023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20" name="Text Box 146">
          <a:extLst>
            <a:ext uri="{FF2B5EF4-FFF2-40B4-BE49-F238E27FC236}">
              <a16:creationId xmlns:a16="http://schemas.microsoft.com/office/drawing/2014/main" id="{00000000-0008-0000-0000-000024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21" name="Text Box 147">
          <a:extLst>
            <a:ext uri="{FF2B5EF4-FFF2-40B4-BE49-F238E27FC236}">
              <a16:creationId xmlns:a16="http://schemas.microsoft.com/office/drawing/2014/main" id="{00000000-0008-0000-0000-000025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22" name="Text Box 148">
          <a:extLst>
            <a:ext uri="{FF2B5EF4-FFF2-40B4-BE49-F238E27FC236}">
              <a16:creationId xmlns:a16="http://schemas.microsoft.com/office/drawing/2014/main" id="{00000000-0008-0000-0000-000026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23" name="Text Box 149">
          <a:extLst>
            <a:ext uri="{FF2B5EF4-FFF2-40B4-BE49-F238E27FC236}">
              <a16:creationId xmlns:a16="http://schemas.microsoft.com/office/drawing/2014/main" id="{00000000-0008-0000-0000-000027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24" name="Text Box 150">
          <a:extLst>
            <a:ext uri="{FF2B5EF4-FFF2-40B4-BE49-F238E27FC236}">
              <a16:creationId xmlns:a16="http://schemas.microsoft.com/office/drawing/2014/main" id="{00000000-0008-0000-0000-000028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25" name="Text Box 151">
          <a:extLst>
            <a:ext uri="{FF2B5EF4-FFF2-40B4-BE49-F238E27FC236}">
              <a16:creationId xmlns:a16="http://schemas.microsoft.com/office/drawing/2014/main" id="{00000000-0008-0000-0000-000029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26" name="Text Box 152">
          <a:extLst>
            <a:ext uri="{FF2B5EF4-FFF2-40B4-BE49-F238E27FC236}">
              <a16:creationId xmlns:a16="http://schemas.microsoft.com/office/drawing/2014/main" id="{00000000-0008-0000-0000-00002A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27" name="Text Box 153">
          <a:extLst>
            <a:ext uri="{FF2B5EF4-FFF2-40B4-BE49-F238E27FC236}">
              <a16:creationId xmlns:a16="http://schemas.microsoft.com/office/drawing/2014/main" id="{00000000-0008-0000-0000-00002B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28" name="Text Box 154">
          <a:extLst>
            <a:ext uri="{FF2B5EF4-FFF2-40B4-BE49-F238E27FC236}">
              <a16:creationId xmlns:a16="http://schemas.microsoft.com/office/drawing/2014/main" id="{00000000-0008-0000-0000-00002C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29" name="Text Box 155">
          <a:extLst>
            <a:ext uri="{FF2B5EF4-FFF2-40B4-BE49-F238E27FC236}">
              <a16:creationId xmlns:a16="http://schemas.microsoft.com/office/drawing/2014/main" id="{00000000-0008-0000-0000-00002D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30" name="Text Box 156">
          <a:extLst>
            <a:ext uri="{FF2B5EF4-FFF2-40B4-BE49-F238E27FC236}">
              <a16:creationId xmlns:a16="http://schemas.microsoft.com/office/drawing/2014/main" id="{00000000-0008-0000-0000-00002E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31" name="Text Box 157">
          <a:extLst>
            <a:ext uri="{FF2B5EF4-FFF2-40B4-BE49-F238E27FC236}">
              <a16:creationId xmlns:a16="http://schemas.microsoft.com/office/drawing/2014/main" id="{00000000-0008-0000-0000-00002F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32" name="Text Box 158">
          <a:extLst>
            <a:ext uri="{FF2B5EF4-FFF2-40B4-BE49-F238E27FC236}">
              <a16:creationId xmlns:a16="http://schemas.microsoft.com/office/drawing/2014/main" id="{00000000-0008-0000-0000-000030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33" name="Text Box 159">
          <a:extLst>
            <a:ext uri="{FF2B5EF4-FFF2-40B4-BE49-F238E27FC236}">
              <a16:creationId xmlns:a16="http://schemas.microsoft.com/office/drawing/2014/main" id="{00000000-0008-0000-0000-000031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34" name="Text Box 160">
          <a:extLst>
            <a:ext uri="{FF2B5EF4-FFF2-40B4-BE49-F238E27FC236}">
              <a16:creationId xmlns:a16="http://schemas.microsoft.com/office/drawing/2014/main" id="{00000000-0008-0000-0000-000032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35" name="Text Box 161">
          <a:extLst>
            <a:ext uri="{FF2B5EF4-FFF2-40B4-BE49-F238E27FC236}">
              <a16:creationId xmlns:a16="http://schemas.microsoft.com/office/drawing/2014/main" id="{00000000-0008-0000-0000-000033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36" name="Text Box 162">
          <a:extLst>
            <a:ext uri="{FF2B5EF4-FFF2-40B4-BE49-F238E27FC236}">
              <a16:creationId xmlns:a16="http://schemas.microsoft.com/office/drawing/2014/main" id="{00000000-0008-0000-0000-000034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37" name="Text Box 163">
          <a:extLst>
            <a:ext uri="{FF2B5EF4-FFF2-40B4-BE49-F238E27FC236}">
              <a16:creationId xmlns:a16="http://schemas.microsoft.com/office/drawing/2014/main" id="{00000000-0008-0000-0000-000035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38" name="Text Box 164">
          <a:extLst>
            <a:ext uri="{FF2B5EF4-FFF2-40B4-BE49-F238E27FC236}">
              <a16:creationId xmlns:a16="http://schemas.microsoft.com/office/drawing/2014/main" id="{00000000-0008-0000-0000-000036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39" name="Text Box 165">
          <a:extLst>
            <a:ext uri="{FF2B5EF4-FFF2-40B4-BE49-F238E27FC236}">
              <a16:creationId xmlns:a16="http://schemas.microsoft.com/office/drawing/2014/main" id="{00000000-0008-0000-0000-000037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40" name="Text Box 166">
          <a:extLst>
            <a:ext uri="{FF2B5EF4-FFF2-40B4-BE49-F238E27FC236}">
              <a16:creationId xmlns:a16="http://schemas.microsoft.com/office/drawing/2014/main" id="{00000000-0008-0000-0000-000038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41" name="Text Box 167">
          <a:extLst>
            <a:ext uri="{FF2B5EF4-FFF2-40B4-BE49-F238E27FC236}">
              <a16:creationId xmlns:a16="http://schemas.microsoft.com/office/drawing/2014/main" id="{00000000-0008-0000-0000-000039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42" name="Text Box 168">
          <a:extLst>
            <a:ext uri="{FF2B5EF4-FFF2-40B4-BE49-F238E27FC236}">
              <a16:creationId xmlns:a16="http://schemas.microsoft.com/office/drawing/2014/main" id="{00000000-0008-0000-0000-00003A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43" name="Text Box 169">
          <a:extLst>
            <a:ext uri="{FF2B5EF4-FFF2-40B4-BE49-F238E27FC236}">
              <a16:creationId xmlns:a16="http://schemas.microsoft.com/office/drawing/2014/main" id="{00000000-0008-0000-0000-00003B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44" name="Text Box 170">
          <a:extLst>
            <a:ext uri="{FF2B5EF4-FFF2-40B4-BE49-F238E27FC236}">
              <a16:creationId xmlns:a16="http://schemas.microsoft.com/office/drawing/2014/main" id="{00000000-0008-0000-0000-00003C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45" name="Text Box 171">
          <a:extLst>
            <a:ext uri="{FF2B5EF4-FFF2-40B4-BE49-F238E27FC236}">
              <a16:creationId xmlns:a16="http://schemas.microsoft.com/office/drawing/2014/main" id="{00000000-0008-0000-0000-00003D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46" name="Text Box 172">
          <a:extLst>
            <a:ext uri="{FF2B5EF4-FFF2-40B4-BE49-F238E27FC236}">
              <a16:creationId xmlns:a16="http://schemas.microsoft.com/office/drawing/2014/main" id="{00000000-0008-0000-0000-00003E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47" name="Text Box 173">
          <a:extLst>
            <a:ext uri="{FF2B5EF4-FFF2-40B4-BE49-F238E27FC236}">
              <a16:creationId xmlns:a16="http://schemas.microsoft.com/office/drawing/2014/main" id="{00000000-0008-0000-0000-00003F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48" name="Text Box 174">
          <a:extLst>
            <a:ext uri="{FF2B5EF4-FFF2-40B4-BE49-F238E27FC236}">
              <a16:creationId xmlns:a16="http://schemas.microsoft.com/office/drawing/2014/main" id="{00000000-0008-0000-0000-000040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49" name="Text Box 175">
          <a:extLst>
            <a:ext uri="{FF2B5EF4-FFF2-40B4-BE49-F238E27FC236}">
              <a16:creationId xmlns:a16="http://schemas.microsoft.com/office/drawing/2014/main" id="{00000000-0008-0000-0000-000041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50" name="Text Box 176">
          <a:extLst>
            <a:ext uri="{FF2B5EF4-FFF2-40B4-BE49-F238E27FC236}">
              <a16:creationId xmlns:a16="http://schemas.microsoft.com/office/drawing/2014/main" id="{00000000-0008-0000-0000-000042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51" name="Text Box 177">
          <a:extLst>
            <a:ext uri="{FF2B5EF4-FFF2-40B4-BE49-F238E27FC236}">
              <a16:creationId xmlns:a16="http://schemas.microsoft.com/office/drawing/2014/main" id="{00000000-0008-0000-0000-000043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52" name="Text Box 178">
          <a:extLst>
            <a:ext uri="{FF2B5EF4-FFF2-40B4-BE49-F238E27FC236}">
              <a16:creationId xmlns:a16="http://schemas.microsoft.com/office/drawing/2014/main" id="{00000000-0008-0000-0000-000044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53" name="Text Box 179">
          <a:extLst>
            <a:ext uri="{FF2B5EF4-FFF2-40B4-BE49-F238E27FC236}">
              <a16:creationId xmlns:a16="http://schemas.microsoft.com/office/drawing/2014/main" id="{00000000-0008-0000-0000-000045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54" name="Text Box 180">
          <a:extLst>
            <a:ext uri="{FF2B5EF4-FFF2-40B4-BE49-F238E27FC236}">
              <a16:creationId xmlns:a16="http://schemas.microsoft.com/office/drawing/2014/main" id="{00000000-0008-0000-0000-000046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55" name="Text Box 181">
          <a:extLst>
            <a:ext uri="{FF2B5EF4-FFF2-40B4-BE49-F238E27FC236}">
              <a16:creationId xmlns:a16="http://schemas.microsoft.com/office/drawing/2014/main" id="{00000000-0008-0000-0000-000047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56" name="Text Box 182">
          <a:extLst>
            <a:ext uri="{FF2B5EF4-FFF2-40B4-BE49-F238E27FC236}">
              <a16:creationId xmlns:a16="http://schemas.microsoft.com/office/drawing/2014/main" id="{00000000-0008-0000-0000-000048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57" name="Text Box 183">
          <a:extLst>
            <a:ext uri="{FF2B5EF4-FFF2-40B4-BE49-F238E27FC236}">
              <a16:creationId xmlns:a16="http://schemas.microsoft.com/office/drawing/2014/main" id="{00000000-0008-0000-0000-000049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58" name="Text Box 184">
          <a:extLst>
            <a:ext uri="{FF2B5EF4-FFF2-40B4-BE49-F238E27FC236}">
              <a16:creationId xmlns:a16="http://schemas.microsoft.com/office/drawing/2014/main" id="{00000000-0008-0000-0000-00004A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59" name="Text Box 185">
          <a:extLst>
            <a:ext uri="{FF2B5EF4-FFF2-40B4-BE49-F238E27FC236}">
              <a16:creationId xmlns:a16="http://schemas.microsoft.com/office/drawing/2014/main" id="{00000000-0008-0000-0000-00004B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60" name="Text Box 186">
          <a:extLst>
            <a:ext uri="{FF2B5EF4-FFF2-40B4-BE49-F238E27FC236}">
              <a16:creationId xmlns:a16="http://schemas.microsoft.com/office/drawing/2014/main" id="{00000000-0008-0000-0000-00004C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61" name="Text Box 187">
          <a:extLst>
            <a:ext uri="{FF2B5EF4-FFF2-40B4-BE49-F238E27FC236}">
              <a16:creationId xmlns:a16="http://schemas.microsoft.com/office/drawing/2014/main" id="{00000000-0008-0000-0000-00004D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62" name="Text Box 188">
          <a:extLst>
            <a:ext uri="{FF2B5EF4-FFF2-40B4-BE49-F238E27FC236}">
              <a16:creationId xmlns:a16="http://schemas.microsoft.com/office/drawing/2014/main" id="{00000000-0008-0000-0000-00004E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63" name="Text Box 189">
          <a:extLst>
            <a:ext uri="{FF2B5EF4-FFF2-40B4-BE49-F238E27FC236}">
              <a16:creationId xmlns:a16="http://schemas.microsoft.com/office/drawing/2014/main" id="{00000000-0008-0000-0000-00004F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64" name="Text Box 190">
          <a:extLst>
            <a:ext uri="{FF2B5EF4-FFF2-40B4-BE49-F238E27FC236}">
              <a16:creationId xmlns:a16="http://schemas.microsoft.com/office/drawing/2014/main" id="{00000000-0008-0000-0000-000050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65" name="Text Box 191">
          <a:extLst>
            <a:ext uri="{FF2B5EF4-FFF2-40B4-BE49-F238E27FC236}">
              <a16:creationId xmlns:a16="http://schemas.microsoft.com/office/drawing/2014/main" id="{00000000-0008-0000-0000-000051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66" name="Text Box 1">
          <a:extLst>
            <a:ext uri="{FF2B5EF4-FFF2-40B4-BE49-F238E27FC236}">
              <a16:creationId xmlns:a16="http://schemas.microsoft.com/office/drawing/2014/main" id="{00000000-0008-0000-0000-000052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67" name="Text Box 2">
          <a:extLst>
            <a:ext uri="{FF2B5EF4-FFF2-40B4-BE49-F238E27FC236}">
              <a16:creationId xmlns:a16="http://schemas.microsoft.com/office/drawing/2014/main" id="{00000000-0008-0000-0000-000053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68" name="Text Box 3">
          <a:extLst>
            <a:ext uri="{FF2B5EF4-FFF2-40B4-BE49-F238E27FC236}">
              <a16:creationId xmlns:a16="http://schemas.microsoft.com/office/drawing/2014/main" id="{00000000-0008-0000-0000-000054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69" name="Text Box 4">
          <a:extLst>
            <a:ext uri="{FF2B5EF4-FFF2-40B4-BE49-F238E27FC236}">
              <a16:creationId xmlns:a16="http://schemas.microsoft.com/office/drawing/2014/main" id="{00000000-0008-0000-0000-000055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70" name="Text Box 5">
          <a:extLst>
            <a:ext uri="{FF2B5EF4-FFF2-40B4-BE49-F238E27FC236}">
              <a16:creationId xmlns:a16="http://schemas.microsoft.com/office/drawing/2014/main" id="{00000000-0008-0000-0000-000056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71" name="Text Box 6">
          <a:extLst>
            <a:ext uri="{FF2B5EF4-FFF2-40B4-BE49-F238E27FC236}">
              <a16:creationId xmlns:a16="http://schemas.microsoft.com/office/drawing/2014/main" id="{00000000-0008-0000-0000-000057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72" name="Text Box 7">
          <a:extLst>
            <a:ext uri="{FF2B5EF4-FFF2-40B4-BE49-F238E27FC236}">
              <a16:creationId xmlns:a16="http://schemas.microsoft.com/office/drawing/2014/main" id="{00000000-0008-0000-0000-000058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73" name="Text Box 8">
          <a:extLst>
            <a:ext uri="{FF2B5EF4-FFF2-40B4-BE49-F238E27FC236}">
              <a16:creationId xmlns:a16="http://schemas.microsoft.com/office/drawing/2014/main" id="{00000000-0008-0000-0000-000059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74" name="Text Box 9">
          <a:extLst>
            <a:ext uri="{FF2B5EF4-FFF2-40B4-BE49-F238E27FC236}">
              <a16:creationId xmlns:a16="http://schemas.microsoft.com/office/drawing/2014/main" id="{00000000-0008-0000-0000-00005A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75" name="Text Box 10">
          <a:extLst>
            <a:ext uri="{FF2B5EF4-FFF2-40B4-BE49-F238E27FC236}">
              <a16:creationId xmlns:a16="http://schemas.microsoft.com/office/drawing/2014/main" id="{00000000-0008-0000-0000-00005B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76" name="Text Box 11">
          <a:extLst>
            <a:ext uri="{FF2B5EF4-FFF2-40B4-BE49-F238E27FC236}">
              <a16:creationId xmlns:a16="http://schemas.microsoft.com/office/drawing/2014/main" id="{00000000-0008-0000-0000-00005C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77" name="Text Box 12">
          <a:extLst>
            <a:ext uri="{FF2B5EF4-FFF2-40B4-BE49-F238E27FC236}">
              <a16:creationId xmlns:a16="http://schemas.microsoft.com/office/drawing/2014/main" id="{00000000-0008-0000-0000-00005D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78" name="Text Box 13">
          <a:extLst>
            <a:ext uri="{FF2B5EF4-FFF2-40B4-BE49-F238E27FC236}">
              <a16:creationId xmlns:a16="http://schemas.microsoft.com/office/drawing/2014/main" id="{00000000-0008-0000-0000-00005E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79" name="Text Box 14">
          <a:extLst>
            <a:ext uri="{FF2B5EF4-FFF2-40B4-BE49-F238E27FC236}">
              <a16:creationId xmlns:a16="http://schemas.microsoft.com/office/drawing/2014/main" id="{00000000-0008-0000-0000-00005F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80" name="Text Box 15">
          <a:extLst>
            <a:ext uri="{FF2B5EF4-FFF2-40B4-BE49-F238E27FC236}">
              <a16:creationId xmlns:a16="http://schemas.microsoft.com/office/drawing/2014/main" id="{00000000-0008-0000-0000-000060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81" name="Text Box 16">
          <a:extLst>
            <a:ext uri="{FF2B5EF4-FFF2-40B4-BE49-F238E27FC236}">
              <a16:creationId xmlns:a16="http://schemas.microsoft.com/office/drawing/2014/main" id="{00000000-0008-0000-0000-000061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82" name="Text Box 17">
          <a:extLst>
            <a:ext uri="{FF2B5EF4-FFF2-40B4-BE49-F238E27FC236}">
              <a16:creationId xmlns:a16="http://schemas.microsoft.com/office/drawing/2014/main" id="{00000000-0008-0000-0000-000062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83" name="Text Box 18">
          <a:extLst>
            <a:ext uri="{FF2B5EF4-FFF2-40B4-BE49-F238E27FC236}">
              <a16:creationId xmlns:a16="http://schemas.microsoft.com/office/drawing/2014/main" id="{00000000-0008-0000-0000-000063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84" name="Text Box 19">
          <a:extLst>
            <a:ext uri="{FF2B5EF4-FFF2-40B4-BE49-F238E27FC236}">
              <a16:creationId xmlns:a16="http://schemas.microsoft.com/office/drawing/2014/main" id="{00000000-0008-0000-0000-000064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85" name="Text Box 20">
          <a:extLst>
            <a:ext uri="{FF2B5EF4-FFF2-40B4-BE49-F238E27FC236}">
              <a16:creationId xmlns:a16="http://schemas.microsoft.com/office/drawing/2014/main" id="{00000000-0008-0000-0000-000065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86" name="Text Box 21">
          <a:extLst>
            <a:ext uri="{FF2B5EF4-FFF2-40B4-BE49-F238E27FC236}">
              <a16:creationId xmlns:a16="http://schemas.microsoft.com/office/drawing/2014/main" id="{00000000-0008-0000-0000-000066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87" name="Text Box 22">
          <a:extLst>
            <a:ext uri="{FF2B5EF4-FFF2-40B4-BE49-F238E27FC236}">
              <a16:creationId xmlns:a16="http://schemas.microsoft.com/office/drawing/2014/main" id="{00000000-0008-0000-0000-000067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88" name="Text Box 23">
          <a:extLst>
            <a:ext uri="{FF2B5EF4-FFF2-40B4-BE49-F238E27FC236}">
              <a16:creationId xmlns:a16="http://schemas.microsoft.com/office/drawing/2014/main" id="{00000000-0008-0000-0000-000068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89" name="Text Box 24">
          <a:extLst>
            <a:ext uri="{FF2B5EF4-FFF2-40B4-BE49-F238E27FC236}">
              <a16:creationId xmlns:a16="http://schemas.microsoft.com/office/drawing/2014/main" id="{00000000-0008-0000-0000-000069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90" name="Text Box 25">
          <a:extLst>
            <a:ext uri="{FF2B5EF4-FFF2-40B4-BE49-F238E27FC236}">
              <a16:creationId xmlns:a16="http://schemas.microsoft.com/office/drawing/2014/main" id="{00000000-0008-0000-0000-00006A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91" name="Text Box 26">
          <a:extLst>
            <a:ext uri="{FF2B5EF4-FFF2-40B4-BE49-F238E27FC236}">
              <a16:creationId xmlns:a16="http://schemas.microsoft.com/office/drawing/2014/main" id="{00000000-0008-0000-0000-00006B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92" name="Text Box 27">
          <a:extLst>
            <a:ext uri="{FF2B5EF4-FFF2-40B4-BE49-F238E27FC236}">
              <a16:creationId xmlns:a16="http://schemas.microsoft.com/office/drawing/2014/main" id="{00000000-0008-0000-0000-00006C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93" name="Text Box 28">
          <a:extLst>
            <a:ext uri="{FF2B5EF4-FFF2-40B4-BE49-F238E27FC236}">
              <a16:creationId xmlns:a16="http://schemas.microsoft.com/office/drawing/2014/main" id="{00000000-0008-0000-0000-00006D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94" name="Text Box 29">
          <a:extLst>
            <a:ext uri="{FF2B5EF4-FFF2-40B4-BE49-F238E27FC236}">
              <a16:creationId xmlns:a16="http://schemas.microsoft.com/office/drawing/2014/main" id="{00000000-0008-0000-0000-00006E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95" name="Text Box 30">
          <a:extLst>
            <a:ext uri="{FF2B5EF4-FFF2-40B4-BE49-F238E27FC236}">
              <a16:creationId xmlns:a16="http://schemas.microsoft.com/office/drawing/2014/main" id="{00000000-0008-0000-0000-00006F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96" name="Text Box 31">
          <a:extLst>
            <a:ext uri="{FF2B5EF4-FFF2-40B4-BE49-F238E27FC236}">
              <a16:creationId xmlns:a16="http://schemas.microsoft.com/office/drawing/2014/main" id="{00000000-0008-0000-0000-000070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97" name="Text Box 32">
          <a:extLst>
            <a:ext uri="{FF2B5EF4-FFF2-40B4-BE49-F238E27FC236}">
              <a16:creationId xmlns:a16="http://schemas.microsoft.com/office/drawing/2014/main" id="{00000000-0008-0000-0000-000071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98" name="Text Box 33">
          <a:extLst>
            <a:ext uri="{FF2B5EF4-FFF2-40B4-BE49-F238E27FC236}">
              <a16:creationId xmlns:a16="http://schemas.microsoft.com/office/drawing/2014/main" id="{00000000-0008-0000-0000-000072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699" name="Text Box 34">
          <a:extLst>
            <a:ext uri="{FF2B5EF4-FFF2-40B4-BE49-F238E27FC236}">
              <a16:creationId xmlns:a16="http://schemas.microsoft.com/office/drawing/2014/main" id="{00000000-0008-0000-0000-000073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00" name="Text Box 35">
          <a:extLst>
            <a:ext uri="{FF2B5EF4-FFF2-40B4-BE49-F238E27FC236}">
              <a16:creationId xmlns:a16="http://schemas.microsoft.com/office/drawing/2014/main" id="{00000000-0008-0000-0000-000074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01" name="Text Box 36">
          <a:extLst>
            <a:ext uri="{FF2B5EF4-FFF2-40B4-BE49-F238E27FC236}">
              <a16:creationId xmlns:a16="http://schemas.microsoft.com/office/drawing/2014/main" id="{00000000-0008-0000-0000-000075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02" name="Text Box 37">
          <a:extLst>
            <a:ext uri="{FF2B5EF4-FFF2-40B4-BE49-F238E27FC236}">
              <a16:creationId xmlns:a16="http://schemas.microsoft.com/office/drawing/2014/main" id="{00000000-0008-0000-0000-000076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03" name="Text Box 38">
          <a:extLst>
            <a:ext uri="{FF2B5EF4-FFF2-40B4-BE49-F238E27FC236}">
              <a16:creationId xmlns:a16="http://schemas.microsoft.com/office/drawing/2014/main" id="{00000000-0008-0000-0000-000077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04" name="Text Box 39">
          <a:extLst>
            <a:ext uri="{FF2B5EF4-FFF2-40B4-BE49-F238E27FC236}">
              <a16:creationId xmlns:a16="http://schemas.microsoft.com/office/drawing/2014/main" id="{00000000-0008-0000-0000-000078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05" name="Text Box 40">
          <a:extLst>
            <a:ext uri="{FF2B5EF4-FFF2-40B4-BE49-F238E27FC236}">
              <a16:creationId xmlns:a16="http://schemas.microsoft.com/office/drawing/2014/main" id="{00000000-0008-0000-0000-000079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06" name="Text Box 41">
          <a:extLst>
            <a:ext uri="{FF2B5EF4-FFF2-40B4-BE49-F238E27FC236}">
              <a16:creationId xmlns:a16="http://schemas.microsoft.com/office/drawing/2014/main" id="{00000000-0008-0000-0000-00007A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07" name="Text Box 42">
          <a:extLst>
            <a:ext uri="{FF2B5EF4-FFF2-40B4-BE49-F238E27FC236}">
              <a16:creationId xmlns:a16="http://schemas.microsoft.com/office/drawing/2014/main" id="{00000000-0008-0000-0000-00007B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08" name="Text Box 43">
          <a:extLst>
            <a:ext uri="{FF2B5EF4-FFF2-40B4-BE49-F238E27FC236}">
              <a16:creationId xmlns:a16="http://schemas.microsoft.com/office/drawing/2014/main" id="{00000000-0008-0000-0000-00007C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09" name="Text Box 44">
          <a:extLst>
            <a:ext uri="{FF2B5EF4-FFF2-40B4-BE49-F238E27FC236}">
              <a16:creationId xmlns:a16="http://schemas.microsoft.com/office/drawing/2014/main" id="{00000000-0008-0000-0000-00007D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10" name="Text Box 45">
          <a:extLst>
            <a:ext uri="{FF2B5EF4-FFF2-40B4-BE49-F238E27FC236}">
              <a16:creationId xmlns:a16="http://schemas.microsoft.com/office/drawing/2014/main" id="{00000000-0008-0000-0000-00007E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11" name="Text Box 46">
          <a:extLst>
            <a:ext uri="{FF2B5EF4-FFF2-40B4-BE49-F238E27FC236}">
              <a16:creationId xmlns:a16="http://schemas.microsoft.com/office/drawing/2014/main" id="{00000000-0008-0000-0000-00007F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12" name="Text Box 47">
          <a:extLst>
            <a:ext uri="{FF2B5EF4-FFF2-40B4-BE49-F238E27FC236}">
              <a16:creationId xmlns:a16="http://schemas.microsoft.com/office/drawing/2014/main" id="{00000000-0008-0000-0000-000080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13" name="Text Box 48">
          <a:extLst>
            <a:ext uri="{FF2B5EF4-FFF2-40B4-BE49-F238E27FC236}">
              <a16:creationId xmlns:a16="http://schemas.microsoft.com/office/drawing/2014/main" id="{00000000-0008-0000-0000-000081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14" name="Text Box 49">
          <a:extLst>
            <a:ext uri="{FF2B5EF4-FFF2-40B4-BE49-F238E27FC236}">
              <a16:creationId xmlns:a16="http://schemas.microsoft.com/office/drawing/2014/main" id="{00000000-0008-0000-0000-000082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15" name="Text Box 50">
          <a:extLst>
            <a:ext uri="{FF2B5EF4-FFF2-40B4-BE49-F238E27FC236}">
              <a16:creationId xmlns:a16="http://schemas.microsoft.com/office/drawing/2014/main" id="{00000000-0008-0000-0000-000083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16" name="Text Box 51">
          <a:extLst>
            <a:ext uri="{FF2B5EF4-FFF2-40B4-BE49-F238E27FC236}">
              <a16:creationId xmlns:a16="http://schemas.microsoft.com/office/drawing/2014/main" id="{00000000-0008-0000-0000-000084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17" name="Text Box 52">
          <a:extLst>
            <a:ext uri="{FF2B5EF4-FFF2-40B4-BE49-F238E27FC236}">
              <a16:creationId xmlns:a16="http://schemas.microsoft.com/office/drawing/2014/main" id="{00000000-0008-0000-0000-000085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18" name="Text Box 53">
          <a:extLst>
            <a:ext uri="{FF2B5EF4-FFF2-40B4-BE49-F238E27FC236}">
              <a16:creationId xmlns:a16="http://schemas.microsoft.com/office/drawing/2014/main" id="{00000000-0008-0000-0000-000086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19" name="Text Box 54">
          <a:extLst>
            <a:ext uri="{FF2B5EF4-FFF2-40B4-BE49-F238E27FC236}">
              <a16:creationId xmlns:a16="http://schemas.microsoft.com/office/drawing/2014/main" id="{00000000-0008-0000-0000-000087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20" name="Text Box 55">
          <a:extLst>
            <a:ext uri="{FF2B5EF4-FFF2-40B4-BE49-F238E27FC236}">
              <a16:creationId xmlns:a16="http://schemas.microsoft.com/office/drawing/2014/main" id="{00000000-0008-0000-0000-000088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21" name="Text Box 56">
          <a:extLst>
            <a:ext uri="{FF2B5EF4-FFF2-40B4-BE49-F238E27FC236}">
              <a16:creationId xmlns:a16="http://schemas.microsoft.com/office/drawing/2014/main" id="{00000000-0008-0000-0000-000089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22" name="Text Box 57">
          <a:extLst>
            <a:ext uri="{FF2B5EF4-FFF2-40B4-BE49-F238E27FC236}">
              <a16:creationId xmlns:a16="http://schemas.microsoft.com/office/drawing/2014/main" id="{00000000-0008-0000-0000-00008A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23" name="Text Box 58">
          <a:extLst>
            <a:ext uri="{FF2B5EF4-FFF2-40B4-BE49-F238E27FC236}">
              <a16:creationId xmlns:a16="http://schemas.microsoft.com/office/drawing/2014/main" id="{00000000-0008-0000-0000-00008B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24" name="Text Box 59">
          <a:extLst>
            <a:ext uri="{FF2B5EF4-FFF2-40B4-BE49-F238E27FC236}">
              <a16:creationId xmlns:a16="http://schemas.microsoft.com/office/drawing/2014/main" id="{00000000-0008-0000-0000-00008C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25" name="Text Box 60">
          <a:extLst>
            <a:ext uri="{FF2B5EF4-FFF2-40B4-BE49-F238E27FC236}">
              <a16:creationId xmlns:a16="http://schemas.microsoft.com/office/drawing/2014/main" id="{00000000-0008-0000-0000-00008D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26" name="Text Box 61">
          <a:extLst>
            <a:ext uri="{FF2B5EF4-FFF2-40B4-BE49-F238E27FC236}">
              <a16:creationId xmlns:a16="http://schemas.microsoft.com/office/drawing/2014/main" id="{00000000-0008-0000-0000-00008E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27" name="Text Box 62">
          <a:extLst>
            <a:ext uri="{FF2B5EF4-FFF2-40B4-BE49-F238E27FC236}">
              <a16:creationId xmlns:a16="http://schemas.microsoft.com/office/drawing/2014/main" id="{00000000-0008-0000-0000-00008F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28" name="Text Box 63">
          <a:extLst>
            <a:ext uri="{FF2B5EF4-FFF2-40B4-BE49-F238E27FC236}">
              <a16:creationId xmlns:a16="http://schemas.microsoft.com/office/drawing/2014/main" id="{00000000-0008-0000-0000-000090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29" name="Text Box 64">
          <a:extLst>
            <a:ext uri="{FF2B5EF4-FFF2-40B4-BE49-F238E27FC236}">
              <a16:creationId xmlns:a16="http://schemas.microsoft.com/office/drawing/2014/main" id="{00000000-0008-0000-0000-000091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30" name="Text Box 65">
          <a:extLst>
            <a:ext uri="{FF2B5EF4-FFF2-40B4-BE49-F238E27FC236}">
              <a16:creationId xmlns:a16="http://schemas.microsoft.com/office/drawing/2014/main" id="{00000000-0008-0000-0000-000092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31" name="Text Box 66">
          <a:extLst>
            <a:ext uri="{FF2B5EF4-FFF2-40B4-BE49-F238E27FC236}">
              <a16:creationId xmlns:a16="http://schemas.microsoft.com/office/drawing/2014/main" id="{00000000-0008-0000-0000-000093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32" name="Text Box 67">
          <a:extLst>
            <a:ext uri="{FF2B5EF4-FFF2-40B4-BE49-F238E27FC236}">
              <a16:creationId xmlns:a16="http://schemas.microsoft.com/office/drawing/2014/main" id="{00000000-0008-0000-0000-000094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33" name="Text Box 68">
          <a:extLst>
            <a:ext uri="{FF2B5EF4-FFF2-40B4-BE49-F238E27FC236}">
              <a16:creationId xmlns:a16="http://schemas.microsoft.com/office/drawing/2014/main" id="{00000000-0008-0000-0000-000095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34" name="Text Box 69">
          <a:extLst>
            <a:ext uri="{FF2B5EF4-FFF2-40B4-BE49-F238E27FC236}">
              <a16:creationId xmlns:a16="http://schemas.microsoft.com/office/drawing/2014/main" id="{00000000-0008-0000-0000-000096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35" name="Text Box 70">
          <a:extLst>
            <a:ext uri="{FF2B5EF4-FFF2-40B4-BE49-F238E27FC236}">
              <a16:creationId xmlns:a16="http://schemas.microsoft.com/office/drawing/2014/main" id="{00000000-0008-0000-0000-000097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36" name="Text Box 71">
          <a:extLst>
            <a:ext uri="{FF2B5EF4-FFF2-40B4-BE49-F238E27FC236}">
              <a16:creationId xmlns:a16="http://schemas.microsoft.com/office/drawing/2014/main" id="{00000000-0008-0000-0000-000098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37" name="Text Box 72">
          <a:extLst>
            <a:ext uri="{FF2B5EF4-FFF2-40B4-BE49-F238E27FC236}">
              <a16:creationId xmlns:a16="http://schemas.microsoft.com/office/drawing/2014/main" id="{00000000-0008-0000-0000-000099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38" name="Text Box 73">
          <a:extLst>
            <a:ext uri="{FF2B5EF4-FFF2-40B4-BE49-F238E27FC236}">
              <a16:creationId xmlns:a16="http://schemas.microsoft.com/office/drawing/2014/main" id="{00000000-0008-0000-0000-00009A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39" name="Text Box 74">
          <a:extLst>
            <a:ext uri="{FF2B5EF4-FFF2-40B4-BE49-F238E27FC236}">
              <a16:creationId xmlns:a16="http://schemas.microsoft.com/office/drawing/2014/main" id="{00000000-0008-0000-0000-00009B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40" name="Text Box 75">
          <a:extLst>
            <a:ext uri="{FF2B5EF4-FFF2-40B4-BE49-F238E27FC236}">
              <a16:creationId xmlns:a16="http://schemas.microsoft.com/office/drawing/2014/main" id="{00000000-0008-0000-0000-00009C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41" name="Text Box 76">
          <a:extLst>
            <a:ext uri="{FF2B5EF4-FFF2-40B4-BE49-F238E27FC236}">
              <a16:creationId xmlns:a16="http://schemas.microsoft.com/office/drawing/2014/main" id="{00000000-0008-0000-0000-00009D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42" name="Text Box 77">
          <a:extLst>
            <a:ext uri="{FF2B5EF4-FFF2-40B4-BE49-F238E27FC236}">
              <a16:creationId xmlns:a16="http://schemas.microsoft.com/office/drawing/2014/main" id="{00000000-0008-0000-0000-00009E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43" name="Text Box 78">
          <a:extLst>
            <a:ext uri="{FF2B5EF4-FFF2-40B4-BE49-F238E27FC236}">
              <a16:creationId xmlns:a16="http://schemas.microsoft.com/office/drawing/2014/main" id="{00000000-0008-0000-0000-00009F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44" name="Text Box 79">
          <a:extLst>
            <a:ext uri="{FF2B5EF4-FFF2-40B4-BE49-F238E27FC236}">
              <a16:creationId xmlns:a16="http://schemas.microsoft.com/office/drawing/2014/main" id="{00000000-0008-0000-0000-0000A0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45" name="Text Box 80">
          <a:extLst>
            <a:ext uri="{FF2B5EF4-FFF2-40B4-BE49-F238E27FC236}">
              <a16:creationId xmlns:a16="http://schemas.microsoft.com/office/drawing/2014/main" id="{00000000-0008-0000-0000-0000A1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46" name="Text Box 81">
          <a:extLst>
            <a:ext uri="{FF2B5EF4-FFF2-40B4-BE49-F238E27FC236}">
              <a16:creationId xmlns:a16="http://schemas.microsoft.com/office/drawing/2014/main" id="{00000000-0008-0000-0000-0000A2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47" name="Text Box 82">
          <a:extLst>
            <a:ext uri="{FF2B5EF4-FFF2-40B4-BE49-F238E27FC236}">
              <a16:creationId xmlns:a16="http://schemas.microsoft.com/office/drawing/2014/main" id="{00000000-0008-0000-0000-0000A3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48" name="Text Box 83">
          <a:extLst>
            <a:ext uri="{FF2B5EF4-FFF2-40B4-BE49-F238E27FC236}">
              <a16:creationId xmlns:a16="http://schemas.microsoft.com/office/drawing/2014/main" id="{00000000-0008-0000-0000-0000A4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49" name="Text Box 84">
          <a:extLst>
            <a:ext uri="{FF2B5EF4-FFF2-40B4-BE49-F238E27FC236}">
              <a16:creationId xmlns:a16="http://schemas.microsoft.com/office/drawing/2014/main" id="{00000000-0008-0000-0000-0000A5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50" name="Text Box 85">
          <a:extLst>
            <a:ext uri="{FF2B5EF4-FFF2-40B4-BE49-F238E27FC236}">
              <a16:creationId xmlns:a16="http://schemas.microsoft.com/office/drawing/2014/main" id="{00000000-0008-0000-0000-0000A6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51" name="Text Box 86">
          <a:extLst>
            <a:ext uri="{FF2B5EF4-FFF2-40B4-BE49-F238E27FC236}">
              <a16:creationId xmlns:a16="http://schemas.microsoft.com/office/drawing/2014/main" id="{00000000-0008-0000-0000-0000A7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52" name="Text Box 87">
          <a:extLst>
            <a:ext uri="{FF2B5EF4-FFF2-40B4-BE49-F238E27FC236}">
              <a16:creationId xmlns:a16="http://schemas.microsoft.com/office/drawing/2014/main" id="{00000000-0008-0000-0000-0000A8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53" name="Text Box 88">
          <a:extLst>
            <a:ext uri="{FF2B5EF4-FFF2-40B4-BE49-F238E27FC236}">
              <a16:creationId xmlns:a16="http://schemas.microsoft.com/office/drawing/2014/main" id="{00000000-0008-0000-0000-0000A9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54" name="Text Box 89">
          <a:extLst>
            <a:ext uri="{FF2B5EF4-FFF2-40B4-BE49-F238E27FC236}">
              <a16:creationId xmlns:a16="http://schemas.microsoft.com/office/drawing/2014/main" id="{00000000-0008-0000-0000-0000AA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55" name="Text Box 90">
          <a:extLst>
            <a:ext uri="{FF2B5EF4-FFF2-40B4-BE49-F238E27FC236}">
              <a16:creationId xmlns:a16="http://schemas.microsoft.com/office/drawing/2014/main" id="{00000000-0008-0000-0000-0000AB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56" name="Text Box 91">
          <a:extLst>
            <a:ext uri="{FF2B5EF4-FFF2-40B4-BE49-F238E27FC236}">
              <a16:creationId xmlns:a16="http://schemas.microsoft.com/office/drawing/2014/main" id="{00000000-0008-0000-0000-0000AC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57" name="Text Box 92">
          <a:extLst>
            <a:ext uri="{FF2B5EF4-FFF2-40B4-BE49-F238E27FC236}">
              <a16:creationId xmlns:a16="http://schemas.microsoft.com/office/drawing/2014/main" id="{00000000-0008-0000-0000-0000AD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58" name="Text Box 93">
          <a:extLst>
            <a:ext uri="{FF2B5EF4-FFF2-40B4-BE49-F238E27FC236}">
              <a16:creationId xmlns:a16="http://schemas.microsoft.com/office/drawing/2014/main" id="{00000000-0008-0000-0000-0000AE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59" name="Text Box 94">
          <a:extLst>
            <a:ext uri="{FF2B5EF4-FFF2-40B4-BE49-F238E27FC236}">
              <a16:creationId xmlns:a16="http://schemas.microsoft.com/office/drawing/2014/main" id="{00000000-0008-0000-0000-0000AF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60" name="Text Box 95">
          <a:extLst>
            <a:ext uri="{FF2B5EF4-FFF2-40B4-BE49-F238E27FC236}">
              <a16:creationId xmlns:a16="http://schemas.microsoft.com/office/drawing/2014/main" id="{00000000-0008-0000-0000-0000B0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61" name="Text Box 96">
          <a:extLst>
            <a:ext uri="{FF2B5EF4-FFF2-40B4-BE49-F238E27FC236}">
              <a16:creationId xmlns:a16="http://schemas.microsoft.com/office/drawing/2014/main" id="{00000000-0008-0000-0000-0000B1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62" name="Text Box 97">
          <a:extLst>
            <a:ext uri="{FF2B5EF4-FFF2-40B4-BE49-F238E27FC236}">
              <a16:creationId xmlns:a16="http://schemas.microsoft.com/office/drawing/2014/main" id="{00000000-0008-0000-0000-0000B2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63" name="Text Box 98">
          <a:extLst>
            <a:ext uri="{FF2B5EF4-FFF2-40B4-BE49-F238E27FC236}">
              <a16:creationId xmlns:a16="http://schemas.microsoft.com/office/drawing/2014/main" id="{00000000-0008-0000-0000-0000B3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64" name="Text Box 99">
          <a:extLst>
            <a:ext uri="{FF2B5EF4-FFF2-40B4-BE49-F238E27FC236}">
              <a16:creationId xmlns:a16="http://schemas.microsoft.com/office/drawing/2014/main" id="{00000000-0008-0000-0000-0000B4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65" name="Text Box 100">
          <a:extLst>
            <a:ext uri="{FF2B5EF4-FFF2-40B4-BE49-F238E27FC236}">
              <a16:creationId xmlns:a16="http://schemas.microsoft.com/office/drawing/2014/main" id="{00000000-0008-0000-0000-0000B5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66" name="Text Box 101">
          <a:extLst>
            <a:ext uri="{FF2B5EF4-FFF2-40B4-BE49-F238E27FC236}">
              <a16:creationId xmlns:a16="http://schemas.microsoft.com/office/drawing/2014/main" id="{00000000-0008-0000-0000-0000B6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67" name="Text Box 102">
          <a:extLst>
            <a:ext uri="{FF2B5EF4-FFF2-40B4-BE49-F238E27FC236}">
              <a16:creationId xmlns:a16="http://schemas.microsoft.com/office/drawing/2014/main" id="{00000000-0008-0000-0000-0000B7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68" name="Text Box 103">
          <a:extLst>
            <a:ext uri="{FF2B5EF4-FFF2-40B4-BE49-F238E27FC236}">
              <a16:creationId xmlns:a16="http://schemas.microsoft.com/office/drawing/2014/main" id="{00000000-0008-0000-0000-0000B8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69" name="Text Box 104">
          <a:extLst>
            <a:ext uri="{FF2B5EF4-FFF2-40B4-BE49-F238E27FC236}">
              <a16:creationId xmlns:a16="http://schemas.microsoft.com/office/drawing/2014/main" id="{00000000-0008-0000-0000-0000B9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70" name="Text Box 105">
          <a:extLst>
            <a:ext uri="{FF2B5EF4-FFF2-40B4-BE49-F238E27FC236}">
              <a16:creationId xmlns:a16="http://schemas.microsoft.com/office/drawing/2014/main" id="{00000000-0008-0000-0000-0000BA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71" name="Text Box 106">
          <a:extLst>
            <a:ext uri="{FF2B5EF4-FFF2-40B4-BE49-F238E27FC236}">
              <a16:creationId xmlns:a16="http://schemas.microsoft.com/office/drawing/2014/main" id="{00000000-0008-0000-0000-0000BB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72" name="Text Box 107">
          <a:extLst>
            <a:ext uri="{FF2B5EF4-FFF2-40B4-BE49-F238E27FC236}">
              <a16:creationId xmlns:a16="http://schemas.microsoft.com/office/drawing/2014/main" id="{00000000-0008-0000-0000-0000BC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73" name="Text Box 108">
          <a:extLst>
            <a:ext uri="{FF2B5EF4-FFF2-40B4-BE49-F238E27FC236}">
              <a16:creationId xmlns:a16="http://schemas.microsoft.com/office/drawing/2014/main" id="{00000000-0008-0000-0000-0000BD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74" name="Text Box 109">
          <a:extLst>
            <a:ext uri="{FF2B5EF4-FFF2-40B4-BE49-F238E27FC236}">
              <a16:creationId xmlns:a16="http://schemas.microsoft.com/office/drawing/2014/main" id="{00000000-0008-0000-0000-0000BE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75" name="Text Box 110">
          <a:extLst>
            <a:ext uri="{FF2B5EF4-FFF2-40B4-BE49-F238E27FC236}">
              <a16:creationId xmlns:a16="http://schemas.microsoft.com/office/drawing/2014/main" id="{00000000-0008-0000-0000-0000BF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76" name="Text Box 111">
          <a:extLst>
            <a:ext uri="{FF2B5EF4-FFF2-40B4-BE49-F238E27FC236}">
              <a16:creationId xmlns:a16="http://schemas.microsoft.com/office/drawing/2014/main" id="{00000000-0008-0000-0000-0000C0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77" name="Text Box 112">
          <a:extLst>
            <a:ext uri="{FF2B5EF4-FFF2-40B4-BE49-F238E27FC236}">
              <a16:creationId xmlns:a16="http://schemas.microsoft.com/office/drawing/2014/main" id="{00000000-0008-0000-0000-0000C1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78" name="Text Box 113">
          <a:extLst>
            <a:ext uri="{FF2B5EF4-FFF2-40B4-BE49-F238E27FC236}">
              <a16:creationId xmlns:a16="http://schemas.microsoft.com/office/drawing/2014/main" id="{00000000-0008-0000-0000-0000C2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79" name="Text Box 114">
          <a:extLst>
            <a:ext uri="{FF2B5EF4-FFF2-40B4-BE49-F238E27FC236}">
              <a16:creationId xmlns:a16="http://schemas.microsoft.com/office/drawing/2014/main" id="{00000000-0008-0000-0000-0000C3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80" name="Text Box 115">
          <a:extLst>
            <a:ext uri="{FF2B5EF4-FFF2-40B4-BE49-F238E27FC236}">
              <a16:creationId xmlns:a16="http://schemas.microsoft.com/office/drawing/2014/main" id="{00000000-0008-0000-0000-0000C4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81" name="Text Box 116">
          <a:extLst>
            <a:ext uri="{FF2B5EF4-FFF2-40B4-BE49-F238E27FC236}">
              <a16:creationId xmlns:a16="http://schemas.microsoft.com/office/drawing/2014/main" id="{00000000-0008-0000-0000-0000C5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82" name="Text Box 117">
          <a:extLst>
            <a:ext uri="{FF2B5EF4-FFF2-40B4-BE49-F238E27FC236}">
              <a16:creationId xmlns:a16="http://schemas.microsoft.com/office/drawing/2014/main" id="{00000000-0008-0000-0000-0000C6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83" name="Text Box 118">
          <a:extLst>
            <a:ext uri="{FF2B5EF4-FFF2-40B4-BE49-F238E27FC236}">
              <a16:creationId xmlns:a16="http://schemas.microsoft.com/office/drawing/2014/main" id="{00000000-0008-0000-0000-0000C7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84" name="Text Box 119">
          <a:extLst>
            <a:ext uri="{FF2B5EF4-FFF2-40B4-BE49-F238E27FC236}">
              <a16:creationId xmlns:a16="http://schemas.microsoft.com/office/drawing/2014/main" id="{00000000-0008-0000-0000-0000C8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85" name="Text Box 120">
          <a:extLst>
            <a:ext uri="{FF2B5EF4-FFF2-40B4-BE49-F238E27FC236}">
              <a16:creationId xmlns:a16="http://schemas.microsoft.com/office/drawing/2014/main" id="{00000000-0008-0000-0000-0000C9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86" name="Text Box 121">
          <a:extLst>
            <a:ext uri="{FF2B5EF4-FFF2-40B4-BE49-F238E27FC236}">
              <a16:creationId xmlns:a16="http://schemas.microsoft.com/office/drawing/2014/main" id="{00000000-0008-0000-0000-0000CA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87" name="Text Box 122">
          <a:extLst>
            <a:ext uri="{FF2B5EF4-FFF2-40B4-BE49-F238E27FC236}">
              <a16:creationId xmlns:a16="http://schemas.microsoft.com/office/drawing/2014/main" id="{00000000-0008-0000-0000-0000CB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88" name="Text Box 123">
          <a:extLst>
            <a:ext uri="{FF2B5EF4-FFF2-40B4-BE49-F238E27FC236}">
              <a16:creationId xmlns:a16="http://schemas.microsoft.com/office/drawing/2014/main" id="{00000000-0008-0000-0000-0000CC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89" name="Text Box 124">
          <a:extLst>
            <a:ext uri="{FF2B5EF4-FFF2-40B4-BE49-F238E27FC236}">
              <a16:creationId xmlns:a16="http://schemas.microsoft.com/office/drawing/2014/main" id="{00000000-0008-0000-0000-0000CD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90" name="Text Box 125">
          <a:extLst>
            <a:ext uri="{FF2B5EF4-FFF2-40B4-BE49-F238E27FC236}">
              <a16:creationId xmlns:a16="http://schemas.microsoft.com/office/drawing/2014/main" id="{00000000-0008-0000-0000-0000CE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91" name="Text Box 126">
          <a:extLst>
            <a:ext uri="{FF2B5EF4-FFF2-40B4-BE49-F238E27FC236}">
              <a16:creationId xmlns:a16="http://schemas.microsoft.com/office/drawing/2014/main" id="{00000000-0008-0000-0000-0000CF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92" name="Text Box 127">
          <a:extLst>
            <a:ext uri="{FF2B5EF4-FFF2-40B4-BE49-F238E27FC236}">
              <a16:creationId xmlns:a16="http://schemas.microsoft.com/office/drawing/2014/main" id="{00000000-0008-0000-0000-0000D0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93" name="Text Box 128">
          <a:extLst>
            <a:ext uri="{FF2B5EF4-FFF2-40B4-BE49-F238E27FC236}">
              <a16:creationId xmlns:a16="http://schemas.microsoft.com/office/drawing/2014/main" id="{00000000-0008-0000-0000-0000D1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94" name="Text Box 129">
          <a:extLst>
            <a:ext uri="{FF2B5EF4-FFF2-40B4-BE49-F238E27FC236}">
              <a16:creationId xmlns:a16="http://schemas.microsoft.com/office/drawing/2014/main" id="{00000000-0008-0000-0000-0000D2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95" name="Text Box 130">
          <a:extLst>
            <a:ext uri="{FF2B5EF4-FFF2-40B4-BE49-F238E27FC236}">
              <a16:creationId xmlns:a16="http://schemas.microsoft.com/office/drawing/2014/main" id="{00000000-0008-0000-0000-0000D3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96" name="Text Box 131">
          <a:extLst>
            <a:ext uri="{FF2B5EF4-FFF2-40B4-BE49-F238E27FC236}">
              <a16:creationId xmlns:a16="http://schemas.microsoft.com/office/drawing/2014/main" id="{00000000-0008-0000-0000-0000D4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97" name="Text Box 132">
          <a:extLst>
            <a:ext uri="{FF2B5EF4-FFF2-40B4-BE49-F238E27FC236}">
              <a16:creationId xmlns:a16="http://schemas.microsoft.com/office/drawing/2014/main" id="{00000000-0008-0000-0000-0000D5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98" name="Text Box 133">
          <a:extLst>
            <a:ext uri="{FF2B5EF4-FFF2-40B4-BE49-F238E27FC236}">
              <a16:creationId xmlns:a16="http://schemas.microsoft.com/office/drawing/2014/main" id="{00000000-0008-0000-0000-0000D6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799" name="Text Box 134">
          <a:extLst>
            <a:ext uri="{FF2B5EF4-FFF2-40B4-BE49-F238E27FC236}">
              <a16:creationId xmlns:a16="http://schemas.microsoft.com/office/drawing/2014/main" id="{00000000-0008-0000-0000-0000D7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00" name="Text Box 135">
          <a:extLst>
            <a:ext uri="{FF2B5EF4-FFF2-40B4-BE49-F238E27FC236}">
              <a16:creationId xmlns:a16="http://schemas.microsoft.com/office/drawing/2014/main" id="{00000000-0008-0000-0000-0000D8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01" name="Text Box 136">
          <a:extLst>
            <a:ext uri="{FF2B5EF4-FFF2-40B4-BE49-F238E27FC236}">
              <a16:creationId xmlns:a16="http://schemas.microsoft.com/office/drawing/2014/main" id="{00000000-0008-0000-0000-0000D9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02" name="Text Box 137">
          <a:extLst>
            <a:ext uri="{FF2B5EF4-FFF2-40B4-BE49-F238E27FC236}">
              <a16:creationId xmlns:a16="http://schemas.microsoft.com/office/drawing/2014/main" id="{00000000-0008-0000-0000-0000DA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03" name="Text Box 138">
          <a:extLst>
            <a:ext uri="{FF2B5EF4-FFF2-40B4-BE49-F238E27FC236}">
              <a16:creationId xmlns:a16="http://schemas.microsoft.com/office/drawing/2014/main" id="{00000000-0008-0000-0000-0000DB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04" name="Text Box 139">
          <a:extLst>
            <a:ext uri="{FF2B5EF4-FFF2-40B4-BE49-F238E27FC236}">
              <a16:creationId xmlns:a16="http://schemas.microsoft.com/office/drawing/2014/main" id="{00000000-0008-0000-0000-0000DC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05" name="Text Box 140">
          <a:extLst>
            <a:ext uri="{FF2B5EF4-FFF2-40B4-BE49-F238E27FC236}">
              <a16:creationId xmlns:a16="http://schemas.microsoft.com/office/drawing/2014/main" id="{00000000-0008-0000-0000-0000DD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06" name="Text Box 141">
          <a:extLst>
            <a:ext uri="{FF2B5EF4-FFF2-40B4-BE49-F238E27FC236}">
              <a16:creationId xmlns:a16="http://schemas.microsoft.com/office/drawing/2014/main" id="{00000000-0008-0000-0000-0000DE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07" name="Text Box 142">
          <a:extLst>
            <a:ext uri="{FF2B5EF4-FFF2-40B4-BE49-F238E27FC236}">
              <a16:creationId xmlns:a16="http://schemas.microsoft.com/office/drawing/2014/main" id="{00000000-0008-0000-0000-0000DF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08" name="Text Box 143">
          <a:extLst>
            <a:ext uri="{FF2B5EF4-FFF2-40B4-BE49-F238E27FC236}">
              <a16:creationId xmlns:a16="http://schemas.microsoft.com/office/drawing/2014/main" id="{00000000-0008-0000-0000-0000E0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09" name="Text Box 144">
          <a:extLst>
            <a:ext uri="{FF2B5EF4-FFF2-40B4-BE49-F238E27FC236}">
              <a16:creationId xmlns:a16="http://schemas.microsoft.com/office/drawing/2014/main" id="{00000000-0008-0000-0000-0000E1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10" name="Text Box 145">
          <a:extLst>
            <a:ext uri="{FF2B5EF4-FFF2-40B4-BE49-F238E27FC236}">
              <a16:creationId xmlns:a16="http://schemas.microsoft.com/office/drawing/2014/main" id="{00000000-0008-0000-0000-0000E2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11" name="Text Box 146">
          <a:extLst>
            <a:ext uri="{FF2B5EF4-FFF2-40B4-BE49-F238E27FC236}">
              <a16:creationId xmlns:a16="http://schemas.microsoft.com/office/drawing/2014/main" id="{00000000-0008-0000-0000-0000E3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12" name="Text Box 147">
          <a:extLst>
            <a:ext uri="{FF2B5EF4-FFF2-40B4-BE49-F238E27FC236}">
              <a16:creationId xmlns:a16="http://schemas.microsoft.com/office/drawing/2014/main" id="{00000000-0008-0000-0000-0000E4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13" name="Text Box 148">
          <a:extLst>
            <a:ext uri="{FF2B5EF4-FFF2-40B4-BE49-F238E27FC236}">
              <a16:creationId xmlns:a16="http://schemas.microsoft.com/office/drawing/2014/main" id="{00000000-0008-0000-0000-0000E5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14" name="Text Box 149">
          <a:extLst>
            <a:ext uri="{FF2B5EF4-FFF2-40B4-BE49-F238E27FC236}">
              <a16:creationId xmlns:a16="http://schemas.microsoft.com/office/drawing/2014/main" id="{00000000-0008-0000-0000-0000E6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15" name="Text Box 150">
          <a:extLst>
            <a:ext uri="{FF2B5EF4-FFF2-40B4-BE49-F238E27FC236}">
              <a16:creationId xmlns:a16="http://schemas.microsoft.com/office/drawing/2014/main" id="{00000000-0008-0000-0000-0000E7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16" name="Text Box 151">
          <a:extLst>
            <a:ext uri="{FF2B5EF4-FFF2-40B4-BE49-F238E27FC236}">
              <a16:creationId xmlns:a16="http://schemas.microsoft.com/office/drawing/2014/main" id="{00000000-0008-0000-0000-0000E8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17" name="Text Box 152">
          <a:extLst>
            <a:ext uri="{FF2B5EF4-FFF2-40B4-BE49-F238E27FC236}">
              <a16:creationId xmlns:a16="http://schemas.microsoft.com/office/drawing/2014/main" id="{00000000-0008-0000-0000-0000E9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18" name="Text Box 153">
          <a:extLst>
            <a:ext uri="{FF2B5EF4-FFF2-40B4-BE49-F238E27FC236}">
              <a16:creationId xmlns:a16="http://schemas.microsoft.com/office/drawing/2014/main" id="{00000000-0008-0000-0000-0000EA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19" name="Text Box 154">
          <a:extLst>
            <a:ext uri="{FF2B5EF4-FFF2-40B4-BE49-F238E27FC236}">
              <a16:creationId xmlns:a16="http://schemas.microsoft.com/office/drawing/2014/main" id="{00000000-0008-0000-0000-0000EB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20" name="Text Box 155">
          <a:extLst>
            <a:ext uri="{FF2B5EF4-FFF2-40B4-BE49-F238E27FC236}">
              <a16:creationId xmlns:a16="http://schemas.microsoft.com/office/drawing/2014/main" id="{00000000-0008-0000-0000-0000EC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21" name="Text Box 156">
          <a:extLst>
            <a:ext uri="{FF2B5EF4-FFF2-40B4-BE49-F238E27FC236}">
              <a16:creationId xmlns:a16="http://schemas.microsoft.com/office/drawing/2014/main" id="{00000000-0008-0000-0000-0000ED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22" name="Text Box 157">
          <a:extLst>
            <a:ext uri="{FF2B5EF4-FFF2-40B4-BE49-F238E27FC236}">
              <a16:creationId xmlns:a16="http://schemas.microsoft.com/office/drawing/2014/main" id="{00000000-0008-0000-0000-0000EE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23" name="Text Box 158">
          <a:extLst>
            <a:ext uri="{FF2B5EF4-FFF2-40B4-BE49-F238E27FC236}">
              <a16:creationId xmlns:a16="http://schemas.microsoft.com/office/drawing/2014/main" id="{00000000-0008-0000-0000-0000EF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24" name="Text Box 159">
          <a:extLst>
            <a:ext uri="{FF2B5EF4-FFF2-40B4-BE49-F238E27FC236}">
              <a16:creationId xmlns:a16="http://schemas.microsoft.com/office/drawing/2014/main" id="{00000000-0008-0000-0000-0000F0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25" name="Text Box 160">
          <a:extLst>
            <a:ext uri="{FF2B5EF4-FFF2-40B4-BE49-F238E27FC236}">
              <a16:creationId xmlns:a16="http://schemas.microsoft.com/office/drawing/2014/main" id="{00000000-0008-0000-0000-0000F1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26" name="Text Box 161">
          <a:extLst>
            <a:ext uri="{FF2B5EF4-FFF2-40B4-BE49-F238E27FC236}">
              <a16:creationId xmlns:a16="http://schemas.microsoft.com/office/drawing/2014/main" id="{00000000-0008-0000-0000-0000F2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27" name="Text Box 162">
          <a:extLst>
            <a:ext uri="{FF2B5EF4-FFF2-40B4-BE49-F238E27FC236}">
              <a16:creationId xmlns:a16="http://schemas.microsoft.com/office/drawing/2014/main" id="{00000000-0008-0000-0000-0000F3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28" name="Text Box 163">
          <a:extLst>
            <a:ext uri="{FF2B5EF4-FFF2-40B4-BE49-F238E27FC236}">
              <a16:creationId xmlns:a16="http://schemas.microsoft.com/office/drawing/2014/main" id="{00000000-0008-0000-0000-0000F4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29" name="Text Box 164">
          <a:extLst>
            <a:ext uri="{FF2B5EF4-FFF2-40B4-BE49-F238E27FC236}">
              <a16:creationId xmlns:a16="http://schemas.microsoft.com/office/drawing/2014/main" id="{00000000-0008-0000-0000-0000F5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30" name="Text Box 165">
          <a:extLst>
            <a:ext uri="{FF2B5EF4-FFF2-40B4-BE49-F238E27FC236}">
              <a16:creationId xmlns:a16="http://schemas.microsoft.com/office/drawing/2014/main" id="{00000000-0008-0000-0000-0000F6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31" name="Text Box 166">
          <a:extLst>
            <a:ext uri="{FF2B5EF4-FFF2-40B4-BE49-F238E27FC236}">
              <a16:creationId xmlns:a16="http://schemas.microsoft.com/office/drawing/2014/main" id="{00000000-0008-0000-0000-0000F7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32" name="Text Box 167">
          <a:extLst>
            <a:ext uri="{FF2B5EF4-FFF2-40B4-BE49-F238E27FC236}">
              <a16:creationId xmlns:a16="http://schemas.microsoft.com/office/drawing/2014/main" id="{00000000-0008-0000-0000-0000F8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33" name="Text Box 168">
          <a:extLst>
            <a:ext uri="{FF2B5EF4-FFF2-40B4-BE49-F238E27FC236}">
              <a16:creationId xmlns:a16="http://schemas.microsoft.com/office/drawing/2014/main" id="{00000000-0008-0000-0000-0000F9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34" name="Text Box 169">
          <a:extLst>
            <a:ext uri="{FF2B5EF4-FFF2-40B4-BE49-F238E27FC236}">
              <a16:creationId xmlns:a16="http://schemas.microsoft.com/office/drawing/2014/main" id="{00000000-0008-0000-0000-0000FA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35" name="Text Box 170">
          <a:extLst>
            <a:ext uri="{FF2B5EF4-FFF2-40B4-BE49-F238E27FC236}">
              <a16:creationId xmlns:a16="http://schemas.microsoft.com/office/drawing/2014/main" id="{00000000-0008-0000-0000-0000FB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36" name="Text Box 171">
          <a:extLst>
            <a:ext uri="{FF2B5EF4-FFF2-40B4-BE49-F238E27FC236}">
              <a16:creationId xmlns:a16="http://schemas.microsoft.com/office/drawing/2014/main" id="{00000000-0008-0000-0000-0000FC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37" name="Text Box 172">
          <a:extLst>
            <a:ext uri="{FF2B5EF4-FFF2-40B4-BE49-F238E27FC236}">
              <a16:creationId xmlns:a16="http://schemas.microsoft.com/office/drawing/2014/main" id="{00000000-0008-0000-0000-0000FD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38" name="Text Box 173">
          <a:extLst>
            <a:ext uri="{FF2B5EF4-FFF2-40B4-BE49-F238E27FC236}">
              <a16:creationId xmlns:a16="http://schemas.microsoft.com/office/drawing/2014/main" id="{00000000-0008-0000-0000-0000FE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39" name="Text Box 174">
          <a:extLst>
            <a:ext uri="{FF2B5EF4-FFF2-40B4-BE49-F238E27FC236}">
              <a16:creationId xmlns:a16="http://schemas.microsoft.com/office/drawing/2014/main" id="{00000000-0008-0000-0000-0000FF0E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40" name="Text Box 175">
          <a:extLst>
            <a:ext uri="{FF2B5EF4-FFF2-40B4-BE49-F238E27FC236}">
              <a16:creationId xmlns:a16="http://schemas.microsoft.com/office/drawing/2014/main" id="{00000000-0008-0000-0000-0000000F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41" name="Text Box 176">
          <a:extLst>
            <a:ext uri="{FF2B5EF4-FFF2-40B4-BE49-F238E27FC236}">
              <a16:creationId xmlns:a16="http://schemas.microsoft.com/office/drawing/2014/main" id="{00000000-0008-0000-0000-0000010F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42" name="Text Box 177">
          <a:extLst>
            <a:ext uri="{FF2B5EF4-FFF2-40B4-BE49-F238E27FC236}">
              <a16:creationId xmlns:a16="http://schemas.microsoft.com/office/drawing/2014/main" id="{00000000-0008-0000-0000-0000020F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43" name="Text Box 178">
          <a:extLst>
            <a:ext uri="{FF2B5EF4-FFF2-40B4-BE49-F238E27FC236}">
              <a16:creationId xmlns:a16="http://schemas.microsoft.com/office/drawing/2014/main" id="{00000000-0008-0000-0000-0000030F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44" name="Text Box 179">
          <a:extLst>
            <a:ext uri="{FF2B5EF4-FFF2-40B4-BE49-F238E27FC236}">
              <a16:creationId xmlns:a16="http://schemas.microsoft.com/office/drawing/2014/main" id="{00000000-0008-0000-0000-0000040F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45" name="Text Box 180">
          <a:extLst>
            <a:ext uri="{FF2B5EF4-FFF2-40B4-BE49-F238E27FC236}">
              <a16:creationId xmlns:a16="http://schemas.microsoft.com/office/drawing/2014/main" id="{00000000-0008-0000-0000-0000050F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46" name="Text Box 181">
          <a:extLst>
            <a:ext uri="{FF2B5EF4-FFF2-40B4-BE49-F238E27FC236}">
              <a16:creationId xmlns:a16="http://schemas.microsoft.com/office/drawing/2014/main" id="{00000000-0008-0000-0000-0000060F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47" name="Text Box 182">
          <a:extLst>
            <a:ext uri="{FF2B5EF4-FFF2-40B4-BE49-F238E27FC236}">
              <a16:creationId xmlns:a16="http://schemas.microsoft.com/office/drawing/2014/main" id="{00000000-0008-0000-0000-0000070F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48" name="Text Box 183">
          <a:extLst>
            <a:ext uri="{FF2B5EF4-FFF2-40B4-BE49-F238E27FC236}">
              <a16:creationId xmlns:a16="http://schemas.microsoft.com/office/drawing/2014/main" id="{00000000-0008-0000-0000-0000080F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49" name="Text Box 184">
          <a:extLst>
            <a:ext uri="{FF2B5EF4-FFF2-40B4-BE49-F238E27FC236}">
              <a16:creationId xmlns:a16="http://schemas.microsoft.com/office/drawing/2014/main" id="{00000000-0008-0000-0000-0000090F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50" name="Text Box 185">
          <a:extLst>
            <a:ext uri="{FF2B5EF4-FFF2-40B4-BE49-F238E27FC236}">
              <a16:creationId xmlns:a16="http://schemas.microsoft.com/office/drawing/2014/main" id="{00000000-0008-0000-0000-00000A0F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51" name="Text Box 186">
          <a:extLst>
            <a:ext uri="{FF2B5EF4-FFF2-40B4-BE49-F238E27FC236}">
              <a16:creationId xmlns:a16="http://schemas.microsoft.com/office/drawing/2014/main" id="{00000000-0008-0000-0000-00000B0F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52" name="Text Box 187">
          <a:extLst>
            <a:ext uri="{FF2B5EF4-FFF2-40B4-BE49-F238E27FC236}">
              <a16:creationId xmlns:a16="http://schemas.microsoft.com/office/drawing/2014/main" id="{00000000-0008-0000-0000-00000C0F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53" name="Text Box 188">
          <a:extLst>
            <a:ext uri="{FF2B5EF4-FFF2-40B4-BE49-F238E27FC236}">
              <a16:creationId xmlns:a16="http://schemas.microsoft.com/office/drawing/2014/main" id="{00000000-0008-0000-0000-00000D0F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54" name="Text Box 189">
          <a:extLst>
            <a:ext uri="{FF2B5EF4-FFF2-40B4-BE49-F238E27FC236}">
              <a16:creationId xmlns:a16="http://schemas.microsoft.com/office/drawing/2014/main" id="{00000000-0008-0000-0000-00000E0F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55" name="Text Box 190">
          <a:extLst>
            <a:ext uri="{FF2B5EF4-FFF2-40B4-BE49-F238E27FC236}">
              <a16:creationId xmlns:a16="http://schemas.microsoft.com/office/drawing/2014/main" id="{00000000-0008-0000-0000-00000F0F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xdr:col>
      <xdr:colOff>27002</xdr:colOff>
      <xdr:row>114</xdr:row>
      <xdr:rowOff>0</xdr:rowOff>
    </xdr:from>
    <xdr:ext cx="104397" cy="4315"/>
    <xdr:sp macro="" textlink="">
      <xdr:nvSpPr>
        <xdr:cNvPr id="3856" name="Text Box 191">
          <a:extLst>
            <a:ext uri="{FF2B5EF4-FFF2-40B4-BE49-F238E27FC236}">
              <a16:creationId xmlns:a16="http://schemas.microsoft.com/office/drawing/2014/main" id="{00000000-0008-0000-0000-0000100F0000}"/>
            </a:ext>
          </a:extLst>
        </xdr:cNvPr>
        <xdr:cNvSpPr/>
      </xdr:nvSpPr>
      <xdr:spPr>
        <a:xfrm>
          <a:off x="379427" y="266138025"/>
          <a:ext cx="104397" cy="4315"/>
        </a:xfrm>
        <a:custGeom>
          <a:avLst/>
          <a:gdLst>
            <a:gd name="f0" fmla="val w"/>
            <a:gd name="f1" fmla="val h"/>
            <a:gd name="f2" fmla="val 0"/>
            <a:gd name="f3" fmla="val 21600"/>
            <a:gd name="f4" fmla="*/ f0 1 21600"/>
            <a:gd name="f5" fmla="*/ f1 1 21600"/>
            <a:gd name="f6" fmla="val f2"/>
            <a:gd name="f7" fmla="val f3"/>
            <a:gd name="f8" fmla="+- f7 0 f6"/>
            <a:gd name="f9" fmla="*/ f8 1 21600"/>
            <a:gd name="f10" fmla="*/ f6 1 f9"/>
            <a:gd name="f11" fmla="*/ f7 1 f9"/>
            <a:gd name="f12" fmla="*/ f10 f4 1"/>
            <a:gd name="f13" fmla="*/ f11 f4 1"/>
            <a:gd name="f14" fmla="*/ f11 f5 1"/>
            <a:gd name="f15" fmla="*/ f10 f5 1"/>
          </a:gdLst>
          <a:ahLst/>
          <a:cxnLst>
            <a:cxn ang="3cd4">
              <a:pos x="hc" y="t"/>
            </a:cxn>
            <a:cxn ang="0">
              <a:pos x="r" y="vc"/>
            </a:cxn>
            <a:cxn ang="cd4">
              <a:pos x="hc" y="b"/>
            </a:cxn>
            <a:cxn ang="cd2">
              <a:pos x="l" y="vc"/>
            </a:cxn>
          </a:cxnLst>
          <a:rect l="f12" t="f15" r="f13" b="f14"/>
          <a:pathLst>
            <a:path w="21600" h="21600">
              <a:moveTo>
                <a:pt x="f2" y="f2"/>
              </a:moveTo>
              <a:lnTo>
                <a:pt x="f3" y="f2"/>
              </a:lnTo>
              <a:lnTo>
                <a:pt x="f3" y="f3"/>
              </a:lnTo>
              <a:lnTo>
                <a:pt x="f2" y="f3"/>
              </a:lnTo>
              <a:lnTo>
                <a:pt x="f2" y="f2"/>
              </a:lnTo>
              <a:close/>
            </a:path>
          </a:pathLst>
        </a:custGeom>
        <a:noFill/>
        <a:ln>
          <a:noFill/>
          <a:prstDash val="solid"/>
        </a:ln>
      </xdr:spPr>
      <xdr:txBody>
        <a:bodyPr vert="horz" wrap="square" lIns="90004" tIns="44997" rIns="90004" bIns="44997" anchor="t" anchorCtr="0" compatLnSpc="0"/>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kk-KZ" sz="1200" b="0" i="0" u="none" strike="noStrike" kern="1200" cap="none" spc="0" baseline="0">
            <a:solidFill>
              <a:srgbClr val="000000"/>
            </a:solidFill>
            <a:uFillTx/>
            <a:latin typeface="Calibri"/>
          </a:endParaRPr>
        </a:p>
      </xdr:txBody>
    </xdr:sp>
    <xdr:clientData/>
  </xdr:oneCellAnchor>
  <xdr:oneCellAnchor>
    <xdr:from>
      <xdr:col>15</xdr:col>
      <xdr:colOff>470647</xdr:colOff>
      <xdr:row>194</xdr:row>
      <xdr:rowOff>100853</xdr:rowOff>
    </xdr:from>
    <xdr:ext cx="104775" cy="19050"/>
    <xdr:sp macro="" textlink="">
      <xdr:nvSpPr>
        <xdr:cNvPr id="3857" name="Text Box 1">
          <a:extLst>
            <a:ext uri="{FF2B5EF4-FFF2-40B4-BE49-F238E27FC236}">
              <a16:creationId xmlns:a16="http://schemas.microsoft.com/office/drawing/2014/main" id="{00000000-0008-0000-0000-0000110F0000}"/>
            </a:ext>
          </a:extLst>
        </xdr:cNvPr>
        <xdr:cNvSpPr txBox="1">
          <a:spLocks noChangeArrowheads="1"/>
        </xdr:cNvSpPr>
      </xdr:nvSpPr>
      <xdr:spPr bwMode="auto">
        <a:xfrm>
          <a:off x="19711147" y="459415403"/>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858" name="Text Box 2">
          <a:extLst>
            <a:ext uri="{FF2B5EF4-FFF2-40B4-BE49-F238E27FC236}">
              <a16:creationId xmlns:a16="http://schemas.microsoft.com/office/drawing/2014/main" id="{00000000-0008-0000-0000-000012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859" name="Text Box 3">
          <a:extLst>
            <a:ext uri="{FF2B5EF4-FFF2-40B4-BE49-F238E27FC236}">
              <a16:creationId xmlns:a16="http://schemas.microsoft.com/office/drawing/2014/main" id="{00000000-0008-0000-0000-000013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860" name="Text Box 4">
          <a:extLst>
            <a:ext uri="{FF2B5EF4-FFF2-40B4-BE49-F238E27FC236}">
              <a16:creationId xmlns:a16="http://schemas.microsoft.com/office/drawing/2014/main" id="{00000000-0008-0000-0000-000014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861" name="Text Box 5">
          <a:extLst>
            <a:ext uri="{FF2B5EF4-FFF2-40B4-BE49-F238E27FC236}">
              <a16:creationId xmlns:a16="http://schemas.microsoft.com/office/drawing/2014/main" id="{00000000-0008-0000-0000-000015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862" name="Text Box 6">
          <a:extLst>
            <a:ext uri="{FF2B5EF4-FFF2-40B4-BE49-F238E27FC236}">
              <a16:creationId xmlns:a16="http://schemas.microsoft.com/office/drawing/2014/main" id="{00000000-0008-0000-0000-000016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863" name="Text Box 7">
          <a:extLst>
            <a:ext uri="{FF2B5EF4-FFF2-40B4-BE49-F238E27FC236}">
              <a16:creationId xmlns:a16="http://schemas.microsoft.com/office/drawing/2014/main" id="{00000000-0008-0000-0000-000017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864" name="Text Box 8">
          <a:extLst>
            <a:ext uri="{FF2B5EF4-FFF2-40B4-BE49-F238E27FC236}">
              <a16:creationId xmlns:a16="http://schemas.microsoft.com/office/drawing/2014/main" id="{00000000-0008-0000-0000-000018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865" name="Text Box 9">
          <a:extLst>
            <a:ext uri="{FF2B5EF4-FFF2-40B4-BE49-F238E27FC236}">
              <a16:creationId xmlns:a16="http://schemas.microsoft.com/office/drawing/2014/main" id="{00000000-0008-0000-0000-000019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866" name="Text Box 10">
          <a:extLst>
            <a:ext uri="{FF2B5EF4-FFF2-40B4-BE49-F238E27FC236}">
              <a16:creationId xmlns:a16="http://schemas.microsoft.com/office/drawing/2014/main" id="{00000000-0008-0000-0000-00001A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867" name="Text Box 11">
          <a:extLst>
            <a:ext uri="{FF2B5EF4-FFF2-40B4-BE49-F238E27FC236}">
              <a16:creationId xmlns:a16="http://schemas.microsoft.com/office/drawing/2014/main" id="{00000000-0008-0000-0000-00001B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868" name="Text Box 12">
          <a:extLst>
            <a:ext uri="{FF2B5EF4-FFF2-40B4-BE49-F238E27FC236}">
              <a16:creationId xmlns:a16="http://schemas.microsoft.com/office/drawing/2014/main" id="{00000000-0008-0000-0000-00001C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869" name="Text Box 13">
          <a:extLst>
            <a:ext uri="{FF2B5EF4-FFF2-40B4-BE49-F238E27FC236}">
              <a16:creationId xmlns:a16="http://schemas.microsoft.com/office/drawing/2014/main" id="{00000000-0008-0000-0000-00001D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870" name="Text Box 14">
          <a:extLst>
            <a:ext uri="{FF2B5EF4-FFF2-40B4-BE49-F238E27FC236}">
              <a16:creationId xmlns:a16="http://schemas.microsoft.com/office/drawing/2014/main" id="{00000000-0008-0000-0000-00001E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871" name="Text Box 15">
          <a:extLst>
            <a:ext uri="{FF2B5EF4-FFF2-40B4-BE49-F238E27FC236}">
              <a16:creationId xmlns:a16="http://schemas.microsoft.com/office/drawing/2014/main" id="{00000000-0008-0000-0000-00001F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872" name="Text Box 16">
          <a:extLst>
            <a:ext uri="{FF2B5EF4-FFF2-40B4-BE49-F238E27FC236}">
              <a16:creationId xmlns:a16="http://schemas.microsoft.com/office/drawing/2014/main" id="{00000000-0008-0000-0000-000020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873" name="Text Box 17">
          <a:extLst>
            <a:ext uri="{FF2B5EF4-FFF2-40B4-BE49-F238E27FC236}">
              <a16:creationId xmlns:a16="http://schemas.microsoft.com/office/drawing/2014/main" id="{00000000-0008-0000-0000-000021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874" name="Text Box 18">
          <a:extLst>
            <a:ext uri="{FF2B5EF4-FFF2-40B4-BE49-F238E27FC236}">
              <a16:creationId xmlns:a16="http://schemas.microsoft.com/office/drawing/2014/main" id="{00000000-0008-0000-0000-000022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875" name="Text Box 19">
          <a:extLst>
            <a:ext uri="{FF2B5EF4-FFF2-40B4-BE49-F238E27FC236}">
              <a16:creationId xmlns:a16="http://schemas.microsoft.com/office/drawing/2014/main" id="{00000000-0008-0000-0000-000023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876" name="Text Box 20">
          <a:extLst>
            <a:ext uri="{FF2B5EF4-FFF2-40B4-BE49-F238E27FC236}">
              <a16:creationId xmlns:a16="http://schemas.microsoft.com/office/drawing/2014/main" id="{00000000-0008-0000-0000-000024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877" name="Text Box 21">
          <a:extLst>
            <a:ext uri="{FF2B5EF4-FFF2-40B4-BE49-F238E27FC236}">
              <a16:creationId xmlns:a16="http://schemas.microsoft.com/office/drawing/2014/main" id="{00000000-0008-0000-0000-000025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878" name="Text Box 22">
          <a:extLst>
            <a:ext uri="{FF2B5EF4-FFF2-40B4-BE49-F238E27FC236}">
              <a16:creationId xmlns:a16="http://schemas.microsoft.com/office/drawing/2014/main" id="{00000000-0008-0000-0000-000026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879" name="Text Box 23">
          <a:extLst>
            <a:ext uri="{FF2B5EF4-FFF2-40B4-BE49-F238E27FC236}">
              <a16:creationId xmlns:a16="http://schemas.microsoft.com/office/drawing/2014/main" id="{00000000-0008-0000-0000-000027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880" name="Text Box 24">
          <a:extLst>
            <a:ext uri="{FF2B5EF4-FFF2-40B4-BE49-F238E27FC236}">
              <a16:creationId xmlns:a16="http://schemas.microsoft.com/office/drawing/2014/main" id="{00000000-0008-0000-0000-000028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881" name="Text Box 25">
          <a:extLst>
            <a:ext uri="{FF2B5EF4-FFF2-40B4-BE49-F238E27FC236}">
              <a16:creationId xmlns:a16="http://schemas.microsoft.com/office/drawing/2014/main" id="{00000000-0008-0000-0000-000029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882" name="Text Box 26">
          <a:extLst>
            <a:ext uri="{FF2B5EF4-FFF2-40B4-BE49-F238E27FC236}">
              <a16:creationId xmlns:a16="http://schemas.microsoft.com/office/drawing/2014/main" id="{00000000-0008-0000-0000-00002A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883" name="Text Box 27">
          <a:extLst>
            <a:ext uri="{FF2B5EF4-FFF2-40B4-BE49-F238E27FC236}">
              <a16:creationId xmlns:a16="http://schemas.microsoft.com/office/drawing/2014/main" id="{00000000-0008-0000-0000-00002B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884" name="Text Box 28">
          <a:extLst>
            <a:ext uri="{FF2B5EF4-FFF2-40B4-BE49-F238E27FC236}">
              <a16:creationId xmlns:a16="http://schemas.microsoft.com/office/drawing/2014/main" id="{00000000-0008-0000-0000-00002C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885" name="Text Box 29">
          <a:extLst>
            <a:ext uri="{FF2B5EF4-FFF2-40B4-BE49-F238E27FC236}">
              <a16:creationId xmlns:a16="http://schemas.microsoft.com/office/drawing/2014/main" id="{00000000-0008-0000-0000-00002D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886" name="Text Box 30">
          <a:extLst>
            <a:ext uri="{FF2B5EF4-FFF2-40B4-BE49-F238E27FC236}">
              <a16:creationId xmlns:a16="http://schemas.microsoft.com/office/drawing/2014/main" id="{00000000-0008-0000-0000-00002E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887" name="Text Box 31">
          <a:extLst>
            <a:ext uri="{FF2B5EF4-FFF2-40B4-BE49-F238E27FC236}">
              <a16:creationId xmlns:a16="http://schemas.microsoft.com/office/drawing/2014/main" id="{00000000-0008-0000-0000-00002F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888" name="Text Box 32">
          <a:extLst>
            <a:ext uri="{FF2B5EF4-FFF2-40B4-BE49-F238E27FC236}">
              <a16:creationId xmlns:a16="http://schemas.microsoft.com/office/drawing/2014/main" id="{00000000-0008-0000-0000-000030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889" name="Text Box 33">
          <a:extLst>
            <a:ext uri="{FF2B5EF4-FFF2-40B4-BE49-F238E27FC236}">
              <a16:creationId xmlns:a16="http://schemas.microsoft.com/office/drawing/2014/main" id="{00000000-0008-0000-0000-000031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890" name="Text Box 34">
          <a:extLst>
            <a:ext uri="{FF2B5EF4-FFF2-40B4-BE49-F238E27FC236}">
              <a16:creationId xmlns:a16="http://schemas.microsoft.com/office/drawing/2014/main" id="{00000000-0008-0000-0000-000032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891" name="Text Box 35">
          <a:extLst>
            <a:ext uri="{FF2B5EF4-FFF2-40B4-BE49-F238E27FC236}">
              <a16:creationId xmlns:a16="http://schemas.microsoft.com/office/drawing/2014/main" id="{00000000-0008-0000-0000-000033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892" name="Text Box 36">
          <a:extLst>
            <a:ext uri="{FF2B5EF4-FFF2-40B4-BE49-F238E27FC236}">
              <a16:creationId xmlns:a16="http://schemas.microsoft.com/office/drawing/2014/main" id="{00000000-0008-0000-0000-000034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893" name="Text Box 37">
          <a:extLst>
            <a:ext uri="{FF2B5EF4-FFF2-40B4-BE49-F238E27FC236}">
              <a16:creationId xmlns:a16="http://schemas.microsoft.com/office/drawing/2014/main" id="{00000000-0008-0000-0000-000035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894" name="Text Box 38">
          <a:extLst>
            <a:ext uri="{FF2B5EF4-FFF2-40B4-BE49-F238E27FC236}">
              <a16:creationId xmlns:a16="http://schemas.microsoft.com/office/drawing/2014/main" id="{00000000-0008-0000-0000-000036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895" name="Text Box 39">
          <a:extLst>
            <a:ext uri="{FF2B5EF4-FFF2-40B4-BE49-F238E27FC236}">
              <a16:creationId xmlns:a16="http://schemas.microsoft.com/office/drawing/2014/main" id="{00000000-0008-0000-0000-000037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896" name="Text Box 40">
          <a:extLst>
            <a:ext uri="{FF2B5EF4-FFF2-40B4-BE49-F238E27FC236}">
              <a16:creationId xmlns:a16="http://schemas.microsoft.com/office/drawing/2014/main" id="{00000000-0008-0000-0000-000038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897" name="Text Box 41">
          <a:extLst>
            <a:ext uri="{FF2B5EF4-FFF2-40B4-BE49-F238E27FC236}">
              <a16:creationId xmlns:a16="http://schemas.microsoft.com/office/drawing/2014/main" id="{00000000-0008-0000-0000-000039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898" name="Text Box 42">
          <a:extLst>
            <a:ext uri="{FF2B5EF4-FFF2-40B4-BE49-F238E27FC236}">
              <a16:creationId xmlns:a16="http://schemas.microsoft.com/office/drawing/2014/main" id="{00000000-0008-0000-0000-00003A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899" name="Text Box 43">
          <a:extLst>
            <a:ext uri="{FF2B5EF4-FFF2-40B4-BE49-F238E27FC236}">
              <a16:creationId xmlns:a16="http://schemas.microsoft.com/office/drawing/2014/main" id="{00000000-0008-0000-0000-00003B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00" name="Text Box 44">
          <a:extLst>
            <a:ext uri="{FF2B5EF4-FFF2-40B4-BE49-F238E27FC236}">
              <a16:creationId xmlns:a16="http://schemas.microsoft.com/office/drawing/2014/main" id="{00000000-0008-0000-0000-00003C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01" name="Text Box 45">
          <a:extLst>
            <a:ext uri="{FF2B5EF4-FFF2-40B4-BE49-F238E27FC236}">
              <a16:creationId xmlns:a16="http://schemas.microsoft.com/office/drawing/2014/main" id="{00000000-0008-0000-0000-00003D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02" name="Text Box 46">
          <a:extLst>
            <a:ext uri="{FF2B5EF4-FFF2-40B4-BE49-F238E27FC236}">
              <a16:creationId xmlns:a16="http://schemas.microsoft.com/office/drawing/2014/main" id="{00000000-0008-0000-0000-00003E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03" name="Text Box 47">
          <a:extLst>
            <a:ext uri="{FF2B5EF4-FFF2-40B4-BE49-F238E27FC236}">
              <a16:creationId xmlns:a16="http://schemas.microsoft.com/office/drawing/2014/main" id="{00000000-0008-0000-0000-00003F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04" name="Text Box 48">
          <a:extLst>
            <a:ext uri="{FF2B5EF4-FFF2-40B4-BE49-F238E27FC236}">
              <a16:creationId xmlns:a16="http://schemas.microsoft.com/office/drawing/2014/main" id="{00000000-0008-0000-0000-000040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05" name="Text Box 49">
          <a:extLst>
            <a:ext uri="{FF2B5EF4-FFF2-40B4-BE49-F238E27FC236}">
              <a16:creationId xmlns:a16="http://schemas.microsoft.com/office/drawing/2014/main" id="{00000000-0008-0000-0000-000041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06" name="Text Box 50">
          <a:extLst>
            <a:ext uri="{FF2B5EF4-FFF2-40B4-BE49-F238E27FC236}">
              <a16:creationId xmlns:a16="http://schemas.microsoft.com/office/drawing/2014/main" id="{00000000-0008-0000-0000-000042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07" name="Text Box 51">
          <a:extLst>
            <a:ext uri="{FF2B5EF4-FFF2-40B4-BE49-F238E27FC236}">
              <a16:creationId xmlns:a16="http://schemas.microsoft.com/office/drawing/2014/main" id="{00000000-0008-0000-0000-000043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08" name="Text Box 52">
          <a:extLst>
            <a:ext uri="{FF2B5EF4-FFF2-40B4-BE49-F238E27FC236}">
              <a16:creationId xmlns:a16="http://schemas.microsoft.com/office/drawing/2014/main" id="{00000000-0008-0000-0000-000044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09" name="Text Box 53">
          <a:extLst>
            <a:ext uri="{FF2B5EF4-FFF2-40B4-BE49-F238E27FC236}">
              <a16:creationId xmlns:a16="http://schemas.microsoft.com/office/drawing/2014/main" id="{00000000-0008-0000-0000-000045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10" name="Text Box 54">
          <a:extLst>
            <a:ext uri="{FF2B5EF4-FFF2-40B4-BE49-F238E27FC236}">
              <a16:creationId xmlns:a16="http://schemas.microsoft.com/office/drawing/2014/main" id="{00000000-0008-0000-0000-000046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11" name="Text Box 55">
          <a:extLst>
            <a:ext uri="{FF2B5EF4-FFF2-40B4-BE49-F238E27FC236}">
              <a16:creationId xmlns:a16="http://schemas.microsoft.com/office/drawing/2014/main" id="{00000000-0008-0000-0000-000047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12" name="Text Box 56">
          <a:extLst>
            <a:ext uri="{FF2B5EF4-FFF2-40B4-BE49-F238E27FC236}">
              <a16:creationId xmlns:a16="http://schemas.microsoft.com/office/drawing/2014/main" id="{00000000-0008-0000-0000-000048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13" name="Text Box 57">
          <a:extLst>
            <a:ext uri="{FF2B5EF4-FFF2-40B4-BE49-F238E27FC236}">
              <a16:creationId xmlns:a16="http://schemas.microsoft.com/office/drawing/2014/main" id="{00000000-0008-0000-0000-000049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14" name="Text Box 58">
          <a:extLst>
            <a:ext uri="{FF2B5EF4-FFF2-40B4-BE49-F238E27FC236}">
              <a16:creationId xmlns:a16="http://schemas.microsoft.com/office/drawing/2014/main" id="{00000000-0008-0000-0000-00004A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15" name="Text Box 59">
          <a:extLst>
            <a:ext uri="{FF2B5EF4-FFF2-40B4-BE49-F238E27FC236}">
              <a16:creationId xmlns:a16="http://schemas.microsoft.com/office/drawing/2014/main" id="{00000000-0008-0000-0000-00004B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16" name="Text Box 60">
          <a:extLst>
            <a:ext uri="{FF2B5EF4-FFF2-40B4-BE49-F238E27FC236}">
              <a16:creationId xmlns:a16="http://schemas.microsoft.com/office/drawing/2014/main" id="{00000000-0008-0000-0000-00004C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17" name="Text Box 61">
          <a:extLst>
            <a:ext uri="{FF2B5EF4-FFF2-40B4-BE49-F238E27FC236}">
              <a16:creationId xmlns:a16="http://schemas.microsoft.com/office/drawing/2014/main" id="{00000000-0008-0000-0000-00004D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18" name="Text Box 62">
          <a:extLst>
            <a:ext uri="{FF2B5EF4-FFF2-40B4-BE49-F238E27FC236}">
              <a16:creationId xmlns:a16="http://schemas.microsoft.com/office/drawing/2014/main" id="{00000000-0008-0000-0000-00004E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19" name="Text Box 63">
          <a:extLst>
            <a:ext uri="{FF2B5EF4-FFF2-40B4-BE49-F238E27FC236}">
              <a16:creationId xmlns:a16="http://schemas.microsoft.com/office/drawing/2014/main" id="{00000000-0008-0000-0000-00004F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20" name="Text Box 64">
          <a:extLst>
            <a:ext uri="{FF2B5EF4-FFF2-40B4-BE49-F238E27FC236}">
              <a16:creationId xmlns:a16="http://schemas.microsoft.com/office/drawing/2014/main" id="{00000000-0008-0000-0000-000050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21" name="Text Box 65">
          <a:extLst>
            <a:ext uri="{FF2B5EF4-FFF2-40B4-BE49-F238E27FC236}">
              <a16:creationId xmlns:a16="http://schemas.microsoft.com/office/drawing/2014/main" id="{00000000-0008-0000-0000-000051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22" name="Text Box 66">
          <a:extLst>
            <a:ext uri="{FF2B5EF4-FFF2-40B4-BE49-F238E27FC236}">
              <a16:creationId xmlns:a16="http://schemas.microsoft.com/office/drawing/2014/main" id="{00000000-0008-0000-0000-000052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23" name="Text Box 67">
          <a:extLst>
            <a:ext uri="{FF2B5EF4-FFF2-40B4-BE49-F238E27FC236}">
              <a16:creationId xmlns:a16="http://schemas.microsoft.com/office/drawing/2014/main" id="{00000000-0008-0000-0000-000053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24" name="Text Box 68">
          <a:extLst>
            <a:ext uri="{FF2B5EF4-FFF2-40B4-BE49-F238E27FC236}">
              <a16:creationId xmlns:a16="http://schemas.microsoft.com/office/drawing/2014/main" id="{00000000-0008-0000-0000-000054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25" name="Text Box 69">
          <a:extLst>
            <a:ext uri="{FF2B5EF4-FFF2-40B4-BE49-F238E27FC236}">
              <a16:creationId xmlns:a16="http://schemas.microsoft.com/office/drawing/2014/main" id="{00000000-0008-0000-0000-000055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26" name="Text Box 70">
          <a:extLst>
            <a:ext uri="{FF2B5EF4-FFF2-40B4-BE49-F238E27FC236}">
              <a16:creationId xmlns:a16="http://schemas.microsoft.com/office/drawing/2014/main" id="{00000000-0008-0000-0000-000056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27" name="Text Box 71">
          <a:extLst>
            <a:ext uri="{FF2B5EF4-FFF2-40B4-BE49-F238E27FC236}">
              <a16:creationId xmlns:a16="http://schemas.microsoft.com/office/drawing/2014/main" id="{00000000-0008-0000-0000-000057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28" name="Text Box 72">
          <a:extLst>
            <a:ext uri="{FF2B5EF4-FFF2-40B4-BE49-F238E27FC236}">
              <a16:creationId xmlns:a16="http://schemas.microsoft.com/office/drawing/2014/main" id="{00000000-0008-0000-0000-000058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29" name="Text Box 73">
          <a:extLst>
            <a:ext uri="{FF2B5EF4-FFF2-40B4-BE49-F238E27FC236}">
              <a16:creationId xmlns:a16="http://schemas.microsoft.com/office/drawing/2014/main" id="{00000000-0008-0000-0000-000059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30" name="Text Box 74">
          <a:extLst>
            <a:ext uri="{FF2B5EF4-FFF2-40B4-BE49-F238E27FC236}">
              <a16:creationId xmlns:a16="http://schemas.microsoft.com/office/drawing/2014/main" id="{00000000-0008-0000-0000-00005A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31" name="Text Box 75">
          <a:extLst>
            <a:ext uri="{FF2B5EF4-FFF2-40B4-BE49-F238E27FC236}">
              <a16:creationId xmlns:a16="http://schemas.microsoft.com/office/drawing/2014/main" id="{00000000-0008-0000-0000-00005B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32" name="Text Box 76">
          <a:extLst>
            <a:ext uri="{FF2B5EF4-FFF2-40B4-BE49-F238E27FC236}">
              <a16:creationId xmlns:a16="http://schemas.microsoft.com/office/drawing/2014/main" id="{00000000-0008-0000-0000-00005C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33" name="Text Box 77">
          <a:extLst>
            <a:ext uri="{FF2B5EF4-FFF2-40B4-BE49-F238E27FC236}">
              <a16:creationId xmlns:a16="http://schemas.microsoft.com/office/drawing/2014/main" id="{00000000-0008-0000-0000-00005D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34" name="Text Box 78">
          <a:extLst>
            <a:ext uri="{FF2B5EF4-FFF2-40B4-BE49-F238E27FC236}">
              <a16:creationId xmlns:a16="http://schemas.microsoft.com/office/drawing/2014/main" id="{00000000-0008-0000-0000-00005E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35" name="Text Box 79">
          <a:extLst>
            <a:ext uri="{FF2B5EF4-FFF2-40B4-BE49-F238E27FC236}">
              <a16:creationId xmlns:a16="http://schemas.microsoft.com/office/drawing/2014/main" id="{00000000-0008-0000-0000-00005F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36" name="Text Box 80">
          <a:extLst>
            <a:ext uri="{FF2B5EF4-FFF2-40B4-BE49-F238E27FC236}">
              <a16:creationId xmlns:a16="http://schemas.microsoft.com/office/drawing/2014/main" id="{00000000-0008-0000-0000-000060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37" name="Text Box 81">
          <a:extLst>
            <a:ext uri="{FF2B5EF4-FFF2-40B4-BE49-F238E27FC236}">
              <a16:creationId xmlns:a16="http://schemas.microsoft.com/office/drawing/2014/main" id="{00000000-0008-0000-0000-000061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38" name="Text Box 82">
          <a:extLst>
            <a:ext uri="{FF2B5EF4-FFF2-40B4-BE49-F238E27FC236}">
              <a16:creationId xmlns:a16="http://schemas.microsoft.com/office/drawing/2014/main" id="{00000000-0008-0000-0000-000062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39" name="Text Box 83">
          <a:extLst>
            <a:ext uri="{FF2B5EF4-FFF2-40B4-BE49-F238E27FC236}">
              <a16:creationId xmlns:a16="http://schemas.microsoft.com/office/drawing/2014/main" id="{00000000-0008-0000-0000-000063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40" name="Text Box 84">
          <a:extLst>
            <a:ext uri="{FF2B5EF4-FFF2-40B4-BE49-F238E27FC236}">
              <a16:creationId xmlns:a16="http://schemas.microsoft.com/office/drawing/2014/main" id="{00000000-0008-0000-0000-000064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41" name="Text Box 85">
          <a:extLst>
            <a:ext uri="{FF2B5EF4-FFF2-40B4-BE49-F238E27FC236}">
              <a16:creationId xmlns:a16="http://schemas.microsoft.com/office/drawing/2014/main" id="{00000000-0008-0000-0000-000065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42" name="Text Box 86">
          <a:extLst>
            <a:ext uri="{FF2B5EF4-FFF2-40B4-BE49-F238E27FC236}">
              <a16:creationId xmlns:a16="http://schemas.microsoft.com/office/drawing/2014/main" id="{00000000-0008-0000-0000-000066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43" name="Text Box 87">
          <a:extLst>
            <a:ext uri="{FF2B5EF4-FFF2-40B4-BE49-F238E27FC236}">
              <a16:creationId xmlns:a16="http://schemas.microsoft.com/office/drawing/2014/main" id="{00000000-0008-0000-0000-000067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44" name="Text Box 88">
          <a:extLst>
            <a:ext uri="{FF2B5EF4-FFF2-40B4-BE49-F238E27FC236}">
              <a16:creationId xmlns:a16="http://schemas.microsoft.com/office/drawing/2014/main" id="{00000000-0008-0000-0000-000068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45" name="Text Box 89">
          <a:extLst>
            <a:ext uri="{FF2B5EF4-FFF2-40B4-BE49-F238E27FC236}">
              <a16:creationId xmlns:a16="http://schemas.microsoft.com/office/drawing/2014/main" id="{00000000-0008-0000-0000-000069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46" name="Text Box 90">
          <a:extLst>
            <a:ext uri="{FF2B5EF4-FFF2-40B4-BE49-F238E27FC236}">
              <a16:creationId xmlns:a16="http://schemas.microsoft.com/office/drawing/2014/main" id="{00000000-0008-0000-0000-00006A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47" name="Text Box 91">
          <a:extLst>
            <a:ext uri="{FF2B5EF4-FFF2-40B4-BE49-F238E27FC236}">
              <a16:creationId xmlns:a16="http://schemas.microsoft.com/office/drawing/2014/main" id="{00000000-0008-0000-0000-00006B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48" name="Text Box 92">
          <a:extLst>
            <a:ext uri="{FF2B5EF4-FFF2-40B4-BE49-F238E27FC236}">
              <a16:creationId xmlns:a16="http://schemas.microsoft.com/office/drawing/2014/main" id="{00000000-0008-0000-0000-00006C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49" name="Text Box 93">
          <a:extLst>
            <a:ext uri="{FF2B5EF4-FFF2-40B4-BE49-F238E27FC236}">
              <a16:creationId xmlns:a16="http://schemas.microsoft.com/office/drawing/2014/main" id="{00000000-0008-0000-0000-00006D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50" name="Text Box 94">
          <a:extLst>
            <a:ext uri="{FF2B5EF4-FFF2-40B4-BE49-F238E27FC236}">
              <a16:creationId xmlns:a16="http://schemas.microsoft.com/office/drawing/2014/main" id="{00000000-0008-0000-0000-00006E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51" name="Text Box 1">
          <a:extLst>
            <a:ext uri="{FF2B5EF4-FFF2-40B4-BE49-F238E27FC236}">
              <a16:creationId xmlns:a16="http://schemas.microsoft.com/office/drawing/2014/main" id="{00000000-0008-0000-0000-00006F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52" name="Text Box 2">
          <a:extLst>
            <a:ext uri="{FF2B5EF4-FFF2-40B4-BE49-F238E27FC236}">
              <a16:creationId xmlns:a16="http://schemas.microsoft.com/office/drawing/2014/main" id="{00000000-0008-0000-0000-000070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53" name="Text Box 3">
          <a:extLst>
            <a:ext uri="{FF2B5EF4-FFF2-40B4-BE49-F238E27FC236}">
              <a16:creationId xmlns:a16="http://schemas.microsoft.com/office/drawing/2014/main" id="{00000000-0008-0000-0000-000071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54" name="Text Box 4">
          <a:extLst>
            <a:ext uri="{FF2B5EF4-FFF2-40B4-BE49-F238E27FC236}">
              <a16:creationId xmlns:a16="http://schemas.microsoft.com/office/drawing/2014/main" id="{00000000-0008-0000-0000-000072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55" name="Text Box 5">
          <a:extLst>
            <a:ext uri="{FF2B5EF4-FFF2-40B4-BE49-F238E27FC236}">
              <a16:creationId xmlns:a16="http://schemas.microsoft.com/office/drawing/2014/main" id="{00000000-0008-0000-0000-000073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56" name="Text Box 6">
          <a:extLst>
            <a:ext uri="{FF2B5EF4-FFF2-40B4-BE49-F238E27FC236}">
              <a16:creationId xmlns:a16="http://schemas.microsoft.com/office/drawing/2014/main" id="{00000000-0008-0000-0000-000074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57" name="Text Box 7">
          <a:extLst>
            <a:ext uri="{FF2B5EF4-FFF2-40B4-BE49-F238E27FC236}">
              <a16:creationId xmlns:a16="http://schemas.microsoft.com/office/drawing/2014/main" id="{00000000-0008-0000-0000-000075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58" name="Text Box 8">
          <a:extLst>
            <a:ext uri="{FF2B5EF4-FFF2-40B4-BE49-F238E27FC236}">
              <a16:creationId xmlns:a16="http://schemas.microsoft.com/office/drawing/2014/main" id="{00000000-0008-0000-0000-000076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59" name="Text Box 9">
          <a:extLst>
            <a:ext uri="{FF2B5EF4-FFF2-40B4-BE49-F238E27FC236}">
              <a16:creationId xmlns:a16="http://schemas.microsoft.com/office/drawing/2014/main" id="{00000000-0008-0000-0000-000077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60" name="Text Box 10">
          <a:extLst>
            <a:ext uri="{FF2B5EF4-FFF2-40B4-BE49-F238E27FC236}">
              <a16:creationId xmlns:a16="http://schemas.microsoft.com/office/drawing/2014/main" id="{00000000-0008-0000-0000-000078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61" name="Text Box 11">
          <a:extLst>
            <a:ext uri="{FF2B5EF4-FFF2-40B4-BE49-F238E27FC236}">
              <a16:creationId xmlns:a16="http://schemas.microsoft.com/office/drawing/2014/main" id="{00000000-0008-0000-0000-000079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62" name="Text Box 12">
          <a:extLst>
            <a:ext uri="{FF2B5EF4-FFF2-40B4-BE49-F238E27FC236}">
              <a16:creationId xmlns:a16="http://schemas.microsoft.com/office/drawing/2014/main" id="{00000000-0008-0000-0000-00007A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63" name="Text Box 13">
          <a:extLst>
            <a:ext uri="{FF2B5EF4-FFF2-40B4-BE49-F238E27FC236}">
              <a16:creationId xmlns:a16="http://schemas.microsoft.com/office/drawing/2014/main" id="{00000000-0008-0000-0000-00007B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64" name="Text Box 14">
          <a:extLst>
            <a:ext uri="{FF2B5EF4-FFF2-40B4-BE49-F238E27FC236}">
              <a16:creationId xmlns:a16="http://schemas.microsoft.com/office/drawing/2014/main" id="{00000000-0008-0000-0000-00007C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65" name="Text Box 15">
          <a:extLst>
            <a:ext uri="{FF2B5EF4-FFF2-40B4-BE49-F238E27FC236}">
              <a16:creationId xmlns:a16="http://schemas.microsoft.com/office/drawing/2014/main" id="{00000000-0008-0000-0000-00007D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66" name="Text Box 16">
          <a:extLst>
            <a:ext uri="{FF2B5EF4-FFF2-40B4-BE49-F238E27FC236}">
              <a16:creationId xmlns:a16="http://schemas.microsoft.com/office/drawing/2014/main" id="{00000000-0008-0000-0000-00007E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67" name="Text Box 17">
          <a:extLst>
            <a:ext uri="{FF2B5EF4-FFF2-40B4-BE49-F238E27FC236}">
              <a16:creationId xmlns:a16="http://schemas.microsoft.com/office/drawing/2014/main" id="{00000000-0008-0000-0000-00007F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68" name="Text Box 18">
          <a:extLst>
            <a:ext uri="{FF2B5EF4-FFF2-40B4-BE49-F238E27FC236}">
              <a16:creationId xmlns:a16="http://schemas.microsoft.com/office/drawing/2014/main" id="{00000000-0008-0000-0000-000080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69" name="Text Box 19">
          <a:extLst>
            <a:ext uri="{FF2B5EF4-FFF2-40B4-BE49-F238E27FC236}">
              <a16:creationId xmlns:a16="http://schemas.microsoft.com/office/drawing/2014/main" id="{00000000-0008-0000-0000-000081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70" name="Text Box 20">
          <a:extLst>
            <a:ext uri="{FF2B5EF4-FFF2-40B4-BE49-F238E27FC236}">
              <a16:creationId xmlns:a16="http://schemas.microsoft.com/office/drawing/2014/main" id="{00000000-0008-0000-0000-000082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71" name="Text Box 21">
          <a:extLst>
            <a:ext uri="{FF2B5EF4-FFF2-40B4-BE49-F238E27FC236}">
              <a16:creationId xmlns:a16="http://schemas.microsoft.com/office/drawing/2014/main" id="{00000000-0008-0000-0000-000083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72" name="Text Box 22">
          <a:extLst>
            <a:ext uri="{FF2B5EF4-FFF2-40B4-BE49-F238E27FC236}">
              <a16:creationId xmlns:a16="http://schemas.microsoft.com/office/drawing/2014/main" id="{00000000-0008-0000-0000-000084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73" name="Text Box 23">
          <a:extLst>
            <a:ext uri="{FF2B5EF4-FFF2-40B4-BE49-F238E27FC236}">
              <a16:creationId xmlns:a16="http://schemas.microsoft.com/office/drawing/2014/main" id="{00000000-0008-0000-0000-000085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74" name="Text Box 24">
          <a:extLst>
            <a:ext uri="{FF2B5EF4-FFF2-40B4-BE49-F238E27FC236}">
              <a16:creationId xmlns:a16="http://schemas.microsoft.com/office/drawing/2014/main" id="{00000000-0008-0000-0000-000086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75" name="Text Box 25">
          <a:extLst>
            <a:ext uri="{FF2B5EF4-FFF2-40B4-BE49-F238E27FC236}">
              <a16:creationId xmlns:a16="http://schemas.microsoft.com/office/drawing/2014/main" id="{00000000-0008-0000-0000-000087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76" name="Text Box 26">
          <a:extLst>
            <a:ext uri="{FF2B5EF4-FFF2-40B4-BE49-F238E27FC236}">
              <a16:creationId xmlns:a16="http://schemas.microsoft.com/office/drawing/2014/main" id="{00000000-0008-0000-0000-000088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77" name="Text Box 27">
          <a:extLst>
            <a:ext uri="{FF2B5EF4-FFF2-40B4-BE49-F238E27FC236}">
              <a16:creationId xmlns:a16="http://schemas.microsoft.com/office/drawing/2014/main" id="{00000000-0008-0000-0000-000089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78" name="Text Box 28">
          <a:extLst>
            <a:ext uri="{FF2B5EF4-FFF2-40B4-BE49-F238E27FC236}">
              <a16:creationId xmlns:a16="http://schemas.microsoft.com/office/drawing/2014/main" id="{00000000-0008-0000-0000-00008A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79" name="Text Box 29">
          <a:extLst>
            <a:ext uri="{FF2B5EF4-FFF2-40B4-BE49-F238E27FC236}">
              <a16:creationId xmlns:a16="http://schemas.microsoft.com/office/drawing/2014/main" id="{00000000-0008-0000-0000-00008B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80" name="Text Box 30">
          <a:extLst>
            <a:ext uri="{FF2B5EF4-FFF2-40B4-BE49-F238E27FC236}">
              <a16:creationId xmlns:a16="http://schemas.microsoft.com/office/drawing/2014/main" id="{00000000-0008-0000-0000-00008C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81" name="Text Box 31">
          <a:extLst>
            <a:ext uri="{FF2B5EF4-FFF2-40B4-BE49-F238E27FC236}">
              <a16:creationId xmlns:a16="http://schemas.microsoft.com/office/drawing/2014/main" id="{00000000-0008-0000-0000-00008D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82" name="Text Box 32">
          <a:extLst>
            <a:ext uri="{FF2B5EF4-FFF2-40B4-BE49-F238E27FC236}">
              <a16:creationId xmlns:a16="http://schemas.microsoft.com/office/drawing/2014/main" id="{00000000-0008-0000-0000-00008E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83" name="Text Box 33">
          <a:extLst>
            <a:ext uri="{FF2B5EF4-FFF2-40B4-BE49-F238E27FC236}">
              <a16:creationId xmlns:a16="http://schemas.microsoft.com/office/drawing/2014/main" id="{00000000-0008-0000-0000-00008F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84" name="Text Box 34">
          <a:extLst>
            <a:ext uri="{FF2B5EF4-FFF2-40B4-BE49-F238E27FC236}">
              <a16:creationId xmlns:a16="http://schemas.microsoft.com/office/drawing/2014/main" id="{00000000-0008-0000-0000-000090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85" name="Text Box 35">
          <a:extLst>
            <a:ext uri="{FF2B5EF4-FFF2-40B4-BE49-F238E27FC236}">
              <a16:creationId xmlns:a16="http://schemas.microsoft.com/office/drawing/2014/main" id="{00000000-0008-0000-0000-000091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86" name="Text Box 36">
          <a:extLst>
            <a:ext uri="{FF2B5EF4-FFF2-40B4-BE49-F238E27FC236}">
              <a16:creationId xmlns:a16="http://schemas.microsoft.com/office/drawing/2014/main" id="{00000000-0008-0000-0000-000092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87" name="Text Box 37">
          <a:extLst>
            <a:ext uri="{FF2B5EF4-FFF2-40B4-BE49-F238E27FC236}">
              <a16:creationId xmlns:a16="http://schemas.microsoft.com/office/drawing/2014/main" id="{00000000-0008-0000-0000-000093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88" name="Text Box 38">
          <a:extLst>
            <a:ext uri="{FF2B5EF4-FFF2-40B4-BE49-F238E27FC236}">
              <a16:creationId xmlns:a16="http://schemas.microsoft.com/office/drawing/2014/main" id="{00000000-0008-0000-0000-000094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89" name="Text Box 39">
          <a:extLst>
            <a:ext uri="{FF2B5EF4-FFF2-40B4-BE49-F238E27FC236}">
              <a16:creationId xmlns:a16="http://schemas.microsoft.com/office/drawing/2014/main" id="{00000000-0008-0000-0000-000095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90" name="Text Box 40">
          <a:extLst>
            <a:ext uri="{FF2B5EF4-FFF2-40B4-BE49-F238E27FC236}">
              <a16:creationId xmlns:a16="http://schemas.microsoft.com/office/drawing/2014/main" id="{00000000-0008-0000-0000-000096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91" name="Text Box 41">
          <a:extLst>
            <a:ext uri="{FF2B5EF4-FFF2-40B4-BE49-F238E27FC236}">
              <a16:creationId xmlns:a16="http://schemas.microsoft.com/office/drawing/2014/main" id="{00000000-0008-0000-0000-000097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92" name="Text Box 42">
          <a:extLst>
            <a:ext uri="{FF2B5EF4-FFF2-40B4-BE49-F238E27FC236}">
              <a16:creationId xmlns:a16="http://schemas.microsoft.com/office/drawing/2014/main" id="{00000000-0008-0000-0000-000098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93" name="Text Box 43">
          <a:extLst>
            <a:ext uri="{FF2B5EF4-FFF2-40B4-BE49-F238E27FC236}">
              <a16:creationId xmlns:a16="http://schemas.microsoft.com/office/drawing/2014/main" id="{00000000-0008-0000-0000-000099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94" name="Text Box 44">
          <a:extLst>
            <a:ext uri="{FF2B5EF4-FFF2-40B4-BE49-F238E27FC236}">
              <a16:creationId xmlns:a16="http://schemas.microsoft.com/office/drawing/2014/main" id="{00000000-0008-0000-0000-00009A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95" name="Text Box 45">
          <a:extLst>
            <a:ext uri="{FF2B5EF4-FFF2-40B4-BE49-F238E27FC236}">
              <a16:creationId xmlns:a16="http://schemas.microsoft.com/office/drawing/2014/main" id="{00000000-0008-0000-0000-00009B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96" name="Text Box 46">
          <a:extLst>
            <a:ext uri="{FF2B5EF4-FFF2-40B4-BE49-F238E27FC236}">
              <a16:creationId xmlns:a16="http://schemas.microsoft.com/office/drawing/2014/main" id="{00000000-0008-0000-0000-00009C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97" name="Text Box 47">
          <a:extLst>
            <a:ext uri="{FF2B5EF4-FFF2-40B4-BE49-F238E27FC236}">
              <a16:creationId xmlns:a16="http://schemas.microsoft.com/office/drawing/2014/main" id="{00000000-0008-0000-0000-00009D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98" name="Text Box 48">
          <a:extLst>
            <a:ext uri="{FF2B5EF4-FFF2-40B4-BE49-F238E27FC236}">
              <a16:creationId xmlns:a16="http://schemas.microsoft.com/office/drawing/2014/main" id="{00000000-0008-0000-0000-00009E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3999" name="Text Box 49">
          <a:extLst>
            <a:ext uri="{FF2B5EF4-FFF2-40B4-BE49-F238E27FC236}">
              <a16:creationId xmlns:a16="http://schemas.microsoft.com/office/drawing/2014/main" id="{00000000-0008-0000-0000-00009F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00" name="Text Box 50">
          <a:extLst>
            <a:ext uri="{FF2B5EF4-FFF2-40B4-BE49-F238E27FC236}">
              <a16:creationId xmlns:a16="http://schemas.microsoft.com/office/drawing/2014/main" id="{00000000-0008-0000-0000-0000A0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01" name="Text Box 51">
          <a:extLst>
            <a:ext uri="{FF2B5EF4-FFF2-40B4-BE49-F238E27FC236}">
              <a16:creationId xmlns:a16="http://schemas.microsoft.com/office/drawing/2014/main" id="{00000000-0008-0000-0000-0000A1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02" name="Text Box 52">
          <a:extLst>
            <a:ext uri="{FF2B5EF4-FFF2-40B4-BE49-F238E27FC236}">
              <a16:creationId xmlns:a16="http://schemas.microsoft.com/office/drawing/2014/main" id="{00000000-0008-0000-0000-0000A2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03" name="Text Box 53">
          <a:extLst>
            <a:ext uri="{FF2B5EF4-FFF2-40B4-BE49-F238E27FC236}">
              <a16:creationId xmlns:a16="http://schemas.microsoft.com/office/drawing/2014/main" id="{00000000-0008-0000-0000-0000A3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04" name="Text Box 54">
          <a:extLst>
            <a:ext uri="{FF2B5EF4-FFF2-40B4-BE49-F238E27FC236}">
              <a16:creationId xmlns:a16="http://schemas.microsoft.com/office/drawing/2014/main" id="{00000000-0008-0000-0000-0000A4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05" name="Text Box 55">
          <a:extLst>
            <a:ext uri="{FF2B5EF4-FFF2-40B4-BE49-F238E27FC236}">
              <a16:creationId xmlns:a16="http://schemas.microsoft.com/office/drawing/2014/main" id="{00000000-0008-0000-0000-0000A5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06" name="Text Box 56">
          <a:extLst>
            <a:ext uri="{FF2B5EF4-FFF2-40B4-BE49-F238E27FC236}">
              <a16:creationId xmlns:a16="http://schemas.microsoft.com/office/drawing/2014/main" id="{00000000-0008-0000-0000-0000A6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07" name="Text Box 57">
          <a:extLst>
            <a:ext uri="{FF2B5EF4-FFF2-40B4-BE49-F238E27FC236}">
              <a16:creationId xmlns:a16="http://schemas.microsoft.com/office/drawing/2014/main" id="{00000000-0008-0000-0000-0000A7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08" name="Text Box 58">
          <a:extLst>
            <a:ext uri="{FF2B5EF4-FFF2-40B4-BE49-F238E27FC236}">
              <a16:creationId xmlns:a16="http://schemas.microsoft.com/office/drawing/2014/main" id="{00000000-0008-0000-0000-0000A8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09" name="Text Box 59">
          <a:extLst>
            <a:ext uri="{FF2B5EF4-FFF2-40B4-BE49-F238E27FC236}">
              <a16:creationId xmlns:a16="http://schemas.microsoft.com/office/drawing/2014/main" id="{00000000-0008-0000-0000-0000A9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10" name="Text Box 60">
          <a:extLst>
            <a:ext uri="{FF2B5EF4-FFF2-40B4-BE49-F238E27FC236}">
              <a16:creationId xmlns:a16="http://schemas.microsoft.com/office/drawing/2014/main" id="{00000000-0008-0000-0000-0000AA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11" name="Text Box 61">
          <a:extLst>
            <a:ext uri="{FF2B5EF4-FFF2-40B4-BE49-F238E27FC236}">
              <a16:creationId xmlns:a16="http://schemas.microsoft.com/office/drawing/2014/main" id="{00000000-0008-0000-0000-0000AB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12" name="Text Box 62">
          <a:extLst>
            <a:ext uri="{FF2B5EF4-FFF2-40B4-BE49-F238E27FC236}">
              <a16:creationId xmlns:a16="http://schemas.microsoft.com/office/drawing/2014/main" id="{00000000-0008-0000-0000-0000AC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13" name="Text Box 63">
          <a:extLst>
            <a:ext uri="{FF2B5EF4-FFF2-40B4-BE49-F238E27FC236}">
              <a16:creationId xmlns:a16="http://schemas.microsoft.com/office/drawing/2014/main" id="{00000000-0008-0000-0000-0000AD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14" name="Text Box 64">
          <a:extLst>
            <a:ext uri="{FF2B5EF4-FFF2-40B4-BE49-F238E27FC236}">
              <a16:creationId xmlns:a16="http://schemas.microsoft.com/office/drawing/2014/main" id="{00000000-0008-0000-0000-0000AE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15" name="Text Box 65">
          <a:extLst>
            <a:ext uri="{FF2B5EF4-FFF2-40B4-BE49-F238E27FC236}">
              <a16:creationId xmlns:a16="http://schemas.microsoft.com/office/drawing/2014/main" id="{00000000-0008-0000-0000-0000AF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16" name="Text Box 66">
          <a:extLst>
            <a:ext uri="{FF2B5EF4-FFF2-40B4-BE49-F238E27FC236}">
              <a16:creationId xmlns:a16="http://schemas.microsoft.com/office/drawing/2014/main" id="{00000000-0008-0000-0000-0000B0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17" name="Text Box 67">
          <a:extLst>
            <a:ext uri="{FF2B5EF4-FFF2-40B4-BE49-F238E27FC236}">
              <a16:creationId xmlns:a16="http://schemas.microsoft.com/office/drawing/2014/main" id="{00000000-0008-0000-0000-0000B1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18" name="Text Box 68">
          <a:extLst>
            <a:ext uri="{FF2B5EF4-FFF2-40B4-BE49-F238E27FC236}">
              <a16:creationId xmlns:a16="http://schemas.microsoft.com/office/drawing/2014/main" id="{00000000-0008-0000-0000-0000B2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19" name="Text Box 69">
          <a:extLst>
            <a:ext uri="{FF2B5EF4-FFF2-40B4-BE49-F238E27FC236}">
              <a16:creationId xmlns:a16="http://schemas.microsoft.com/office/drawing/2014/main" id="{00000000-0008-0000-0000-0000B3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20" name="Text Box 70">
          <a:extLst>
            <a:ext uri="{FF2B5EF4-FFF2-40B4-BE49-F238E27FC236}">
              <a16:creationId xmlns:a16="http://schemas.microsoft.com/office/drawing/2014/main" id="{00000000-0008-0000-0000-0000B4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21" name="Text Box 71">
          <a:extLst>
            <a:ext uri="{FF2B5EF4-FFF2-40B4-BE49-F238E27FC236}">
              <a16:creationId xmlns:a16="http://schemas.microsoft.com/office/drawing/2014/main" id="{00000000-0008-0000-0000-0000B5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22" name="Text Box 72">
          <a:extLst>
            <a:ext uri="{FF2B5EF4-FFF2-40B4-BE49-F238E27FC236}">
              <a16:creationId xmlns:a16="http://schemas.microsoft.com/office/drawing/2014/main" id="{00000000-0008-0000-0000-0000B6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23" name="Text Box 73">
          <a:extLst>
            <a:ext uri="{FF2B5EF4-FFF2-40B4-BE49-F238E27FC236}">
              <a16:creationId xmlns:a16="http://schemas.microsoft.com/office/drawing/2014/main" id="{00000000-0008-0000-0000-0000B7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24" name="Text Box 74">
          <a:extLst>
            <a:ext uri="{FF2B5EF4-FFF2-40B4-BE49-F238E27FC236}">
              <a16:creationId xmlns:a16="http://schemas.microsoft.com/office/drawing/2014/main" id="{00000000-0008-0000-0000-0000B8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25" name="Text Box 75">
          <a:extLst>
            <a:ext uri="{FF2B5EF4-FFF2-40B4-BE49-F238E27FC236}">
              <a16:creationId xmlns:a16="http://schemas.microsoft.com/office/drawing/2014/main" id="{00000000-0008-0000-0000-0000B9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26" name="Text Box 76">
          <a:extLst>
            <a:ext uri="{FF2B5EF4-FFF2-40B4-BE49-F238E27FC236}">
              <a16:creationId xmlns:a16="http://schemas.microsoft.com/office/drawing/2014/main" id="{00000000-0008-0000-0000-0000BA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27" name="Text Box 77">
          <a:extLst>
            <a:ext uri="{FF2B5EF4-FFF2-40B4-BE49-F238E27FC236}">
              <a16:creationId xmlns:a16="http://schemas.microsoft.com/office/drawing/2014/main" id="{00000000-0008-0000-0000-0000BB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28" name="Text Box 78">
          <a:extLst>
            <a:ext uri="{FF2B5EF4-FFF2-40B4-BE49-F238E27FC236}">
              <a16:creationId xmlns:a16="http://schemas.microsoft.com/office/drawing/2014/main" id="{00000000-0008-0000-0000-0000BC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29" name="Text Box 79">
          <a:extLst>
            <a:ext uri="{FF2B5EF4-FFF2-40B4-BE49-F238E27FC236}">
              <a16:creationId xmlns:a16="http://schemas.microsoft.com/office/drawing/2014/main" id="{00000000-0008-0000-0000-0000BD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30" name="Text Box 80">
          <a:extLst>
            <a:ext uri="{FF2B5EF4-FFF2-40B4-BE49-F238E27FC236}">
              <a16:creationId xmlns:a16="http://schemas.microsoft.com/office/drawing/2014/main" id="{00000000-0008-0000-0000-0000BE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31" name="Text Box 81">
          <a:extLst>
            <a:ext uri="{FF2B5EF4-FFF2-40B4-BE49-F238E27FC236}">
              <a16:creationId xmlns:a16="http://schemas.microsoft.com/office/drawing/2014/main" id="{00000000-0008-0000-0000-0000BF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32" name="Text Box 82">
          <a:extLst>
            <a:ext uri="{FF2B5EF4-FFF2-40B4-BE49-F238E27FC236}">
              <a16:creationId xmlns:a16="http://schemas.microsoft.com/office/drawing/2014/main" id="{00000000-0008-0000-0000-0000C0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33" name="Text Box 83">
          <a:extLst>
            <a:ext uri="{FF2B5EF4-FFF2-40B4-BE49-F238E27FC236}">
              <a16:creationId xmlns:a16="http://schemas.microsoft.com/office/drawing/2014/main" id="{00000000-0008-0000-0000-0000C1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34" name="Text Box 84">
          <a:extLst>
            <a:ext uri="{FF2B5EF4-FFF2-40B4-BE49-F238E27FC236}">
              <a16:creationId xmlns:a16="http://schemas.microsoft.com/office/drawing/2014/main" id="{00000000-0008-0000-0000-0000C2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35" name="Text Box 85">
          <a:extLst>
            <a:ext uri="{FF2B5EF4-FFF2-40B4-BE49-F238E27FC236}">
              <a16:creationId xmlns:a16="http://schemas.microsoft.com/office/drawing/2014/main" id="{00000000-0008-0000-0000-0000C3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36" name="Text Box 86">
          <a:extLst>
            <a:ext uri="{FF2B5EF4-FFF2-40B4-BE49-F238E27FC236}">
              <a16:creationId xmlns:a16="http://schemas.microsoft.com/office/drawing/2014/main" id="{00000000-0008-0000-0000-0000C4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37" name="Text Box 87">
          <a:extLst>
            <a:ext uri="{FF2B5EF4-FFF2-40B4-BE49-F238E27FC236}">
              <a16:creationId xmlns:a16="http://schemas.microsoft.com/office/drawing/2014/main" id="{00000000-0008-0000-0000-0000C5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38" name="Text Box 88">
          <a:extLst>
            <a:ext uri="{FF2B5EF4-FFF2-40B4-BE49-F238E27FC236}">
              <a16:creationId xmlns:a16="http://schemas.microsoft.com/office/drawing/2014/main" id="{00000000-0008-0000-0000-0000C6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39" name="Text Box 89">
          <a:extLst>
            <a:ext uri="{FF2B5EF4-FFF2-40B4-BE49-F238E27FC236}">
              <a16:creationId xmlns:a16="http://schemas.microsoft.com/office/drawing/2014/main" id="{00000000-0008-0000-0000-0000C7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40" name="Text Box 90">
          <a:extLst>
            <a:ext uri="{FF2B5EF4-FFF2-40B4-BE49-F238E27FC236}">
              <a16:creationId xmlns:a16="http://schemas.microsoft.com/office/drawing/2014/main" id="{00000000-0008-0000-0000-0000C8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41" name="Text Box 91">
          <a:extLst>
            <a:ext uri="{FF2B5EF4-FFF2-40B4-BE49-F238E27FC236}">
              <a16:creationId xmlns:a16="http://schemas.microsoft.com/office/drawing/2014/main" id="{00000000-0008-0000-0000-0000C9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42" name="Text Box 92">
          <a:extLst>
            <a:ext uri="{FF2B5EF4-FFF2-40B4-BE49-F238E27FC236}">
              <a16:creationId xmlns:a16="http://schemas.microsoft.com/office/drawing/2014/main" id="{00000000-0008-0000-0000-0000CA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43" name="Text Box 93">
          <a:extLst>
            <a:ext uri="{FF2B5EF4-FFF2-40B4-BE49-F238E27FC236}">
              <a16:creationId xmlns:a16="http://schemas.microsoft.com/office/drawing/2014/main" id="{00000000-0008-0000-0000-0000CB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44" name="Text Box 94">
          <a:extLst>
            <a:ext uri="{FF2B5EF4-FFF2-40B4-BE49-F238E27FC236}">
              <a16:creationId xmlns:a16="http://schemas.microsoft.com/office/drawing/2014/main" id="{00000000-0008-0000-0000-0000CC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45" name="Text Box 1">
          <a:extLst>
            <a:ext uri="{FF2B5EF4-FFF2-40B4-BE49-F238E27FC236}">
              <a16:creationId xmlns:a16="http://schemas.microsoft.com/office/drawing/2014/main" id="{00000000-0008-0000-0000-0000CD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46" name="Text Box 2">
          <a:extLst>
            <a:ext uri="{FF2B5EF4-FFF2-40B4-BE49-F238E27FC236}">
              <a16:creationId xmlns:a16="http://schemas.microsoft.com/office/drawing/2014/main" id="{00000000-0008-0000-0000-0000CE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47" name="Text Box 3">
          <a:extLst>
            <a:ext uri="{FF2B5EF4-FFF2-40B4-BE49-F238E27FC236}">
              <a16:creationId xmlns:a16="http://schemas.microsoft.com/office/drawing/2014/main" id="{00000000-0008-0000-0000-0000CF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48" name="Text Box 4">
          <a:extLst>
            <a:ext uri="{FF2B5EF4-FFF2-40B4-BE49-F238E27FC236}">
              <a16:creationId xmlns:a16="http://schemas.microsoft.com/office/drawing/2014/main" id="{00000000-0008-0000-0000-0000D0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49" name="Text Box 5">
          <a:extLst>
            <a:ext uri="{FF2B5EF4-FFF2-40B4-BE49-F238E27FC236}">
              <a16:creationId xmlns:a16="http://schemas.microsoft.com/office/drawing/2014/main" id="{00000000-0008-0000-0000-0000D1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50" name="Text Box 6">
          <a:extLst>
            <a:ext uri="{FF2B5EF4-FFF2-40B4-BE49-F238E27FC236}">
              <a16:creationId xmlns:a16="http://schemas.microsoft.com/office/drawing/2014/main" id="{00000000-0008-0000-0000-0000D2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51" name="Text Box 7">
          <a:extLst>
            <a:ext uri="{FF2B5EF4-FFF2-40B4-BE49-F238E27FC236}">
              <a16:creationId xmlns:a16="http://schemas.microsoft.com/office/drawing/2014/main" id="{00000000-0008-0000-0000-0000D3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52" name="Text Box 8">
          <a:extLst>
            <a:ext uri="{FF2B5EF4-FFF2-40B4-BE49-F238E27FC236}">
              <a16:creationId xmlns:a16="http://schemas.microsoft.com/office/drawing/2014/main" id="{00000000-0008-0000-0000-0000D4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53" name="Text Box 9">
          <a:extLst>
            <a:ext uri="{FF2B5EF4-FFF2-40B4-BE49-F238E27FC236}">
              <a16:creationId xmlns:a16="http://schemas.microsoft.com/office/drawing/2014/main" id="{00000000-0008-0000-0000-0000D5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54" name="Text Box 10">
          <a:extLst>
            <a:ext uri="{FF2B5EF4-FFF2-40B4-BE49-F238E27FC236}">
              <a16:creationId xmlns:a16="http://schemas.microsoft.com/office/drawing/2014/main" id="{00000000-0008-0000-0000-0000D6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55" name="Text Box 11">
          <a:extLst>
            <a:ext uri="{FF2B5EF4-FFF2-40B4-BE49-F238E27FC236}">
              <a16:creationId xmlns:a16="http://schemas.microsoft.com/office/drawing/2014/main" id="{00000000-0008-0000-0000-0000D7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56" name="Text Box 12">
          <a:extLst>
            <a:ext uri="{FF2B5EF4-FFF2-40B4-BE49-F238E27FC236}">
              <a16:creationId xmlns:a16="http://schemas.microsoft.com/office/drawing/2014/main" id="{00000000-0008-0000-0000-0000D8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57" name="Text Box 13">
          <a:extLst>
            <a:ext uri="{FF2B5EF4-FFF2-40B4-BE49-F238E27FC236}">
              <a16:creationId xmlns:a16="http://schemas.microsoft.com/office/drawing/2014/main" id="{00000000-0008-0000-0000-0000D9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58" name="Text Box 14">
          <a:extLst>
            <a:ext uri="{FF2B5EF4-FFF2-40B4-BE49-F238E27FC236}">
              <a16:creationId xmlns:a16="http://schemas.microsoft.com/office/drawing/2014/main" id="{00000000-0008-0000-0000-0000DA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59" name="Text Box 15">
          <a:extLst>
            <a:ext uri="{FF2B5EF4-FFF2-40B4-BE49-F238E27FC236}">
              <a16:creationId xmlns:a16="http://schemas.microsoft.com/office/drawing/2014/main" id="{00000000-0008-0000-0000-0000DB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60" name="Text Box 16">
          <a:extLst>
            <a:ext uri="{FF2B5EF4-FFF2-40B4-BE49-F238E27FC236}">
              <a16:creationId xmlns:a16="http://schemas.microsoft.com/office/drawing/2014/main" id="{00000000-0008-0000-0000-0000DC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61" name="Text Box 17">
          <a:extLst>
            <a:ext uri="{FF2B5EF4-FFF2-40B4-BE49-F238E27FC236}">
              <a16:creationId xmlns:a16="http://schemas.microsoft.com/office/drawing/2014/main" id="{00000000-0008-0000-0000-0000DD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62" name="Text Box 18">
          <a:extLst>
            <a:ext uri="{FF2B5EF4-FFF2-40B4-BE49-F238E27FC236}">
              <a16:creationId xmlns:a16="http://schemas.microsoft.com/office/drawing/2014/main" id="{00000000-0008-0000-0000-0000DE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63" name="Text Box 19">
          <a:extLst>
            <a:ext uri="{FF2B5EF4-FFF2-40B4-BE49-F238E27FC236}">
              <a16:creationId xmlns:a16="http://schemas.microsoft.com/office/drawing/2014/main" id="{00000000-0008-0000-0000-0000DF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64" name="Text Box 20">
          <a:extLst>
            <a:ext uri="{FF2B5EF4-FFF2-40B4-BE49-F238E27FC236}">
              <a16:creationId xmlns:a16="http://schemas.microsoft.com/office/drawing/2014/main" id="{00000000-0008-0000-0000-0000E0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65" name="Text Box 21">
          <a:extLst>
            <a:ext uri="{FF2B5EF4-FFF2-40B4-BE49-F238E27FC236}">
              <a16:creationId xmlns:a16="http://schemas.microsoft.com/office/drawing/2014/main" id="{00000000-0008-0000-0000-0000E1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66" name="Text Box 22">
          <a:extLst>
            <a:ext uri="{FF2B5EF4-FFF2-40B4-BE49-F238E27FC236}">
              <a16:creationId xmlns:a16="http://schemas.microsoft.com/office/drawing/2014/main" id="{00000000-0008-0000-0000-0000E2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67" name="Text Box 23">
          <a:extLst>
            <a:ext uri="{FF2B5EF4-FFF2-40B4-BE49-F238E27FC236}">
              <a16:creationId xmlns:a16="http://schemas.microsoft.com/office/drawing/2014/main" id="{00000000-0008-0000-0000-0000E3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68" name="Text Box 24">
          <a:extLst>
            <a:ext uri="{FF2B5EF4-FFF2-40B4-BE49-F238E27FC236}">
              <a16:creationId xmlns:a16="http://schemas.microsoft.com/office/drawing/2014/main" id="{00000000-0008-0000-0000-0000E4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69" name="Text Box 25">
          <a:extLst>
            <a:ext uri="{FF2B5EF4-FFF2-40B4-BE49-F238E27FC236}">
              <a16:creationId xmlns:a16="http://schemas.microsoft.com/office/drawing/2014/main" id="{00000000-0008-0000-0000-0000E5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70" name="Text Box 26">
          <a:extLst>
            <a:ext uri="{FF2B5EF4-FFF2-40B4-BE49-F238E27FC236}">
              <a16:creationId xmlns:a16="http://schemas.microsoft.com/office/drawing/2014/main" id="{00000000-0008-0000-0000-0000E6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71" name="Text Box 27">
          <a:extLst>
            <a:ext uri="{FF2B5EF4-FFF2-40B4-BE49-F238E27FC236}">
              <a16:creationId xmlns:a16="http://schemas.microsoft.com/office/drawing/2014/main" id="{00000000-0008-0000-0000-0000E7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72" name="Text Box 28">
          <a:extLst>
            <a:ext uri="{FF2B5EF4-FFF2-40B4-BE49-F238E27FC236}">
              <a16:creationId xmlns:a16="http://schemas.microsoft.com/office/drawing/2014/main" id="{00000000-0008-0000-0000-0000E8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73" name="Text Box 29">
          <a:extLst>
            <a:ext uri="{FF2B5EF4-FFF2-40B4-BE49-F238E27FC236}">
              <a16:creationId xmlns:a16="http://schemas.microsoft.com/office/drawing/2014/main" id="{00000000-0008-0000-0000-0000E9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74" name="Text Box 30">
          <a:extLst>
            <a:ext uri="{FF2B5EF4-FFF2-40B4-BE49-F238E27FC236}">
              <a16:creationId xmlns:a16="http://schemas.microsoft.com/office/drawing/2014/main" id="{00000000-0008-0000-0000-0000EA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75" name="Text Box 31">
          <a:extLst>
            <a:ext uri="{FF2B5EF4-FFF2-40B4-BE49-F238E27FC236}">
              <a16:creationId xmlns:a16="http://schemas.microsoft.com/office/drawing/2014/main" id="{00000000-0008-0000-0000-0000EB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76" name="Text Box 32">
          <a:extLst>
            <a:ext uri="{FF2B5EF4-FFF2-40B4-BE49-F238E27FC236}">
              <a16:creationId xmlns:a16="http://schemas.microsoft.com/office/drawing/2014/main" id="{00000000-0008-0000-0000-0000EC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77" name="Text Box 33">
          <a:extLst>
            <a:ext uri="{FF2B5EF4-FFF2-40B4-BE49-F238E27FC236}">
              <a16:creationId xmlns:a16="http://schemas.microsoft.com/office/drawing/2014/main" id="{00000000-0008-0000-0000-0000ED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78" name="Text Box 34">
          <a:extLst>
            <a:ext uri="{FF2B5EF4-FFF2-40B4-BE49-F238E27FC236}">
              <a16:creationId xmlns:a16="http://schemas.microsoft.com/office/drawing/2014/main" id="{00000000-0008-0000-0000-0000EE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79" name="Text Box 35">
          <a:extLst>
            <a:ext uri="{FF2B5EF4-FFF2-40B4-BE49-F238E27FC236}">
              <a16:creationId xmlns:a16="http://schemas.microsoft.com/office/drawing/2014/main" id="{00000000-0008-0000-0000-0000EF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80" name="Text Box 36">
          <a:extLst>
            <a:ext uri="{FF2B5EF4-FFF2-40B4-BE49-F238E27FC236}">
              <a16:creationId xmlns:a16="http://schemas.microsoft.com/office/drawing/2014/main" id="{00000000-0008-0000-0000-0000F0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81" name="Text Box 37">
          <a:extLst>
            <a:ext uri="{FF2B5EF4-FFF2-40B4-BE49-F238E27FC236}">
              <a16:creationId xmlns:a16="http://schemas.microsoft.com/office/drawing/2014/main" id="{00000000-0008-0000-0000-0000F1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82" name="Text Box 38">
          <a:extLst>
            <a:ext uri="{FF2B5EF4-FFF2-40B4-BE49-F238E27FC236}">
              <a16:creationId xmlns:a16="http://schemas.microsoft.com/office/drawing/2014/main" id="{00000000-0008-0000-0000-0000F2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83" name="Text Box 39">
          <a:extLst>
            <a:ext uri="{FF2B5EF4-FFF2-40B4-BE49-F238E27FC236}">
              <a16:creationId xmlns:a16="http://schemas.microsoft.com/office/drawing/2014/main" id="{00000000-0008-0000-0000-0000F3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84" name="Text Box 40">
          <a:extLst>
            <a:ext uri="{FF2B5EF4-FFF2-40B4-BE49-F238E27FC236}">
              <a16:creationId xmlns:a16="http://schemas.microsoft.com/office/drawing/2014/main" id="{00000000-0008-0000-0000-0000F4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85" name="Text Box 41">
          <a:extLst>
            <a:ext uri="{FF2B5EF4-FFF2-40B4-BE49-F238E27FC236}">
              <a16:creationId xmlns:a16="http://schemas.microsoft.com/office/drawing/2014/main" id="{00000000-0008-0000-0000-0000F5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86" name="Text Box 42">
          <a:extLst>
            <a:ext uri="{FF2B5EF4-FFF2-40B4-BE49-F238E27FC236}">
              <a16:creationId xmlns:a16="http://schemas.microsoft.com/office/drawing/2014/main" id="{00000000-0008-0000-0000-0000F6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87" name="Text Box 43">
          <a:extLst>
            <a:ext uri="{FF2B5EF4-FFF2-40B4-BE49-F238E27FC236}">
              <a16:creationId xmlns:a16="http://schemas.microsoft.com/office/drawing/2014/main" id="{00000000-0008-0000-0000-0000F7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88" name="Text Box 44">
          <a:extLst>
            <a:ext uri="{FF2B5EF4-FFF2-40B4-BE49-F238E27FC236}">
              <a16:creationId xmlns:a16="http://schemas.microsoft.com/office/drawing/2014/main" id="{00000000-0008-0000-0000-0000F8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89" name="Text Box 45">
          <a:extLst>
            <a:ext uri="{FF2B5EF4-FFF2-40B4-BE49-F238E27FC236}">
              <a16:creationId xmlns:a16="http://schemas.microsoft.com/office/drawing/2014/main" id="{00000000-0008-0000-0000-0000F9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90" name="Text Box 46">
          <a:extLst>
            <a:ext uri="{FF2B5EF4-FFF2-40B4-BE49-F238E27FC236}">
              <a16:creationId xmlns:a16="http://schemas.microsoft.com/office/drawing/2014/main" id="{00000000-0008-0000-0000-0000FA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91" name="Text Box 47">
          <a:extLst>
            <a:ext uri="{FF2B5EF4-FFF2-40B4-BE49-F238E27FC236}">
              <a16:creationId xmlns:a16="http://schemas.microsoft.com/office/drawing/2014/main" id="{00000000-0008-0000-0000-0000FB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92" name="Text Box 48">
          <a:extLst>
            <a:ext uri="{FF2B5EF4-FFF2-40B4-BE49-F238E27FC236}">
              <a16:creationId xmlns:a16="http://schemas.microsoft.com/office/drawing/2014/main" id="{00000000-0008-0000-0000-0000FC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93" name="Text Box 49">
          <a:extLst>
            <a:ext uri="{FF2B5EF4-FFF2-40B4-BE49-F238E27FC236}">
              <a16:creationId xmlns:a16="http://schemas.microsoft.com/office/drawing/2014/main" id="{00000000-0008-0000-0000-0000FD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94" name="Text Box 50">
          <a:extLst>
            <a:ext uri="{FF2B5EF4-FFF2-40B4-BE49-F238E27FC236}">
              <a16:creationId xmlns:a16="http://schemas.microsoft.com/office/drawing/2014/main" id="{00000000-0008-0000-0000-0000FE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95" name="Text Box 51">
          <a:extLst>
            <a:ext uri="{FF2B5EF4-FFF2-40B4-BE49-F238E27FC236}">
              <a16:creationId xmlns:a16="http://schemas.microsoft.com/office/drawing/2014/main" id="{00000000-0008-0000-0000-0000FF0F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96" name="Text Box 52">
          <a:extLst>
            <a:ext uri="{FF2B5EF4-FFF2-40B4-BE49-F238E27FC236}">
              <a16:creationId xmlns:a16="http://schemas.microsoft.com/office/drawing/2014/main" id="{00000000-0008-0000-0000-000000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97" name="Text Box 53">
          <a:extLst>
            <a:ext uri="{FF2B5EF4-FFF2-40B4-BE49-F238E27FC236}">
              <a16:creationId xmlns:a16="http://schemas.microsoft.com/office/drawing/2014/main" id="{00000000-0008-0000-0000-000001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98" name="Text Box 54">
          <a:extLst>
            <a:ext uri="{FF2B5EF4-FFF2-40B4-BE49-F238E27FC236}">
              <a16:creationId xmlns:a16="http://schemas.microsoft.com/office/drawing/2014/main" id="{00000000-0008-0000-0000-000002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099" name="Text Box 55">
          <a:extLst>
            <a:ext uri="{FF2B5EF4-FFF2-40B4-BE49-F238E27FC236}">
              <a16:creationId xmlns:a16="http://schemas.microsoft.com/office/drawing/2014/main" id="{00000000-0008-0000-0000-000003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00" name="Text Box 56">
          <a:extLst>
            <a:ext uri="{FF2B5EF4-FFF2-40B4-BE49-F238E27FC236}">
              <a16:creationId xmlns:a16="http://schemas.microsoft.com/office/drawing/2014/main" id="{00000000-0008-0000-0000-000004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01" name="Text Box 57">
          <a:extLst>
            <a:ext uri="{FF2B5EF4-FFF2-40B4-BE49-F238E27FC236}">
              <a16:creationId xmlns:a16="http://schemas.microsoft.com/office/drawing/2014/main" id="{00000000-0008-0000-0000-000005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02" name="Text Box 58">
          <a:extLst>
            <a:ext uri="{FF2B5EF4-FFF2-40B4-BE49-F238E27FC236}">
              <a16:creationId xmlns:a16="http://schemas.microsoft.com/office/drawing/2014/main" id="{00000000-0008-0000-0000-000006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03" name="Text Box 59">
          <a:extLst>
            <a:ext uri="{FF2B5EF4-FFF2-40B4-BE49-F238E27FC236}">
              <a16:creationId xmlns:a16="http://schemas.microsoft.com/office/drawing/2014/main" id="{00000000-0008-0000-0000-000007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04" name="Text Box 60">
          <a:extLst>
            <a:ext uri="{FF2B5EF4-FFF2-40B4-BE49-F238E27FC236}">
              <a16:creationId xmlns:a16="http://schemas.microsoft.com/office/drawing/2014/main" id="{00000000-0008-0000-0000-000008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05" name="Text Box 61">
          <a:extLst>
            <a:ext uri="{FF2B5EF4-FFF2-40B4-BE49-F238E27FC236}">
              <a16:creationId xmlns:a16="http://schemas.microsoft.com/office/drawing/2014/main" id="{00000000-0008-0000-0000-000009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06" name="Text Box 62">
          <a:extLst>
            <a:ext uri="{FF2B5EF4-FFF2-40B4-BE49-F238E27FC236}">
              <a16:creationId xmlns:a16="http://schemas.microsoft.com/office/drawing/2014/main" id="{00000000-0008-0000-0000-00000A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07" name="Text Box 63">
          <a:extLst>
            <a:ext uri="{FF2B5EF4-FFF2-40B4-BE49-F238E27FC236}">
              <a16:creationId xmlns:a16="http://schemas.microsoft.com/office/drawing/2014/main" id="{00000000-0008-0000-0000-00000B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08" name="Text Box 64">
          <a:extLst>
            <a:ext uri="{FF2B5EF4-FFF2-40B4-BE49-F238E27FC236}">
              <a16:creationId xmlns:a16="http://schemas.microsoft.com/office/drawing/2014/main" id="{00000000-0008-0000-0000-00000C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09" name="Text Box 65">
          <a:extLst>
            <a:ext uri="{FF2B5EF4-FFF2-40B4-BE49-F238E27FC236}">
              <a16:creationId xmlns:a16="http://schemas.microsoft.com/office/drawing/2014/main" id="{00000000-0008-0000-0000-00000D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10" name="Text Box 66">
          <a:extLst>
            <a:ext uri="{FF2B5EF4-FFF2-40B4-BE49-F238E27FC236}">
              <a16:creationId xmlns:a16="http://schemas.microsoft.com/office/drawing/2014/main" id="{00000000-0008-0000-0000-00000E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11" name="Text Box 67">
          <a:extLst>
            <a:ext uri="{FF2B5EF4-FFF2-40B4-BE49-F238E27FC236}">
              <a16:creationId xmlns:a16="http://schemas.microsoft.com/office/drawing/2014/main" id="{00000000-0008-0000-0000-00000F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12" name="Text Box 68">
          <a:extLst>
            <a:ext uri="{FF2B5EF4-FFF2-40B4-BE49-F238E27FC236}">
              <a16:creationId xmlns:a16="http://schemas.microsoft.com/office/drawing/2014/main" id="{00000000-0008-0000-0000-000010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13" name="Text Box 69">
          <a:extLst>
            <a:ext uri="{FF2B5EF4-FFF2-40B4-BE49-F238E27FC236}">
              <a16:creationId xmlns:a16="http://schemas.microsoft.com/office/drawing/2014/main" id="{00000000-0008-0000-0000-000011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14" name="Text Box 70">
          <a:extLst>
            <a:ext uri="{FF2B5EF4-FFF2-40B4-BE49-F238E27FC236}">
              <a16:creationId xmlns:a16="http://schemas.microsoft.com/office/drawing/2014/main" id="{00000000-0008-0000-0000-000012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15" name="Text Box 71">
          <a:extLst>
            <a:ext uri="{FF2B5EF4-FFF2-40B4-BE49-F238E27FC236}">
              <a16:creationId xmlns:a16="http://schemas.microsoft.com/office/drawing/2014/main" id="{00000000-0008-0000-0000-000013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16" name="Text Box 72">
          <a:extLst>
            <a:ext uri="{FF2B5EF4-FFF2-40B4-BE49-F238E27FC236}">
              <a16:creationId xmlns:a16="http://schemas.microsoft.com/office/drawing/2014/main" id="{00000000-0008-0000-0000-000014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17" name="Text Box 73">
          <a:extLst>
            <a:ext uri="{FF2B5EF4-FFF2-40B4-BE49-F238E27FC236}">
              <a16:creationId xmlns:a16="http://schemas.microsoft.com/office/drawing/2014/main" id="{00000000-0008-0000-0000-000015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18" name="Text Box 74">
          <a:extLst>
            <a:ext uri="{FF2B5EF4-FFF2-40B4-BE49-F238E27FC236}">
              <a16:creationId xmlns:a16="http://schemas.microsoft.com/office/drawing/2014/main" id="{00000000-0008-0000-0000-000016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19" name="Text Box 75">
          <a:extLst>
            <a:ext uri="{FF2B5EF4-FFF2-40B4-BE49-F238E27FC236}">
              <a16:creationId xmlns:a16="http://schemas.microsoft.com/office/drawing/2014/main" id="{00000000-0008-0000-0000-000017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20" name="Text Box 76">
          <a:extLst>
            <a:ext uri="{FF2B5EF4-FFF2-40B4-BE49-F238E27FC236}">
              <a16:creationId xmlns:a16="http://schemas.microsoft.com/office/drawing/2014/main" id="{00000000-0008-0000-0000-000018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21" name="Text Box 77">
          <a:extLst>
            <a:ext uri="{FF2B5EF4-FFF2-40B4-BE49-F238E27FC236}">
              <a16:creationId xmlns:a16="http://schemas.microsoft.com/office/drawing/2014/main" id="{00000000-0008-0000-0000-000019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22" name="Text Box 78">
          <a:extLst>
            <a:ext uri="{FF2B5EF4-FFF2-40B4-BE49-F238E27FC236}">
              <a16:creationId xmlns:a16="http://schemas.microsoft.com/office/drawing/2014/main" id="{00000000-0008-0000-0000-00001A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23" name="Text Box 79">
          <a:extLst>
            <a:ext uri="{FF2B5EF4-FFF2-40B4-BE49-F238E27FC236}">
              <a16:creationId xmlns:a16="http://schemas.microsoft.com/office/drawing/2014/main" id="{00000000-0008-0000-0000-00001B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24" name="Text Box 80">
          <a:extLst>
            <a:ext uri="{FF2B5EF4-FFF2-40B4-BE49-F238E27FC236}">
              <a16:creationId xmlns:a16="http://schemas.microsoft.com/office/drawing/2014/main" id="{00000000-0008-0000-0000-00001C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25" name="Text Box 81">
          <a:extLst>
            <a:ext uri="{FF2B5EF4-FFF2-40B4-BE49-F238E27FC236}">
              <a16:creationId xmlns:a16="http://schemas.microsoft.com/office/drawing/2014/main" id="{00000000-0008-0000-0000-00001D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26" name="Text Box 82">
          <a:extLst>
            <a:ext uri="{FF2B5EF4-FFF2-40B4-BE49-F238E27FC236}">
              <a16:creationId xmlns:a16="http://schemas.microsoft.com/office/drawing/2014/main" id="{00000000-0008-0000-0000-00001E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27" name="Text Box 83">
          <a:extLst>
            <a:ext uri="{FF2B5EF4-FFF2-40B4-BE49-F238E27FC236}">
              <a16:creationId xmlns:a16="http://schemas.microsoft.com/office/drawing/2014/main" id="{00000000-0008-0000-0000-00001F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28" name="Text Box 84">
          <a:extLst>
            <a:ext uri="{FF2B5EF4-FFF2-40B4-BE49-F238E27FC236}">
              <a16:creationId xmlns:a16="http://schemas.microsoft.com/office/drawing/2014/main" id="{00000000-0008-0000-0000-000020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29" name="Text Box 85">
          <a:extLst>
            <a:ext uri="{FF2B5EF4-FFF2-40B4-BE49-F238E27FC236}">
              <a16:creationId xmlns:a16="http://schemas.microsoft.com/office/drawing/2014/main" id="{00000000-0008-0000-0000-000021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30" name="Text Box 86">
          <a:extLst>
            <a:ext uri="{FF2B5EF4-FFF2-40B4-BE49-F238E27FC236}">
              <a16:creationId xmlns:a16="http://schemas.microsoft.com/office/drawing/2014/main" id="{00000000-0008-0000-0000-000022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31" name="Text Box 87">
          <a:extLst>
            <a:ext uri="{FF2B5EF4-FFF2-40B4-BE49-F238E27FC236}">
              <a16:creationId xmlns:a16="http://schemas.microsoft.com/office/drawing/2014/main" id="{00000000-0008-0000-0000-000023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32" name="Text Box 88">
          <a:extLst>
            <a:ext uri="{FF2B5EF4-FFF2-40B4-BE49-F238E27FC236}">
              <a16:creationId xmlns:a16="http://schemas.microsoft.com/office/drawing/2014/main" id="{00000000-0008-0000-0000-000024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33" name="Text Box 89">
          <a:extLst>
            <a:ext uri="{FF2B5EF4-FFF2-40B4-BE49-F238E27FC236}">
              <a16:creationId xmlns:a16="http://schemas.microsoft.com/office/drawing/2014/main" id="{00000000-0008-0000-0000-000025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34" name="Text Box 90">
          <a:extLst>
            <a:ext uri="{FF2B5EF4-FFF2-40B4-BE49-F238E27FC236}">
              <a16:creationId xmlns:a16="http://schemas.microsoft.com/office/drawing/2014/main" id="{00000000-0008-0000-0000-000026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35" name="Text Box 91">
          <a:extLst>
            <a:ext uri="{FF2B5EF4-FFF2-40B4-BE49-F238E27FC236}">
              <a16:creationId xmlns:a16="http://schemas.microsoft.com/office/drawing/2014/main" id="{00000000-0008-0000-0000-000027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36" name="Text Box 92">
          <a:extLst>
            <a:ext uri="{FF2B5EF4-FFF2-40B4-BE49-F238E27FC236}">
              <a16:creationId xmlns:a16="http://schemas.microsoft.com/office/drawing/2014/main" id="{00000000-0008-0000-0000-000028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37" name="Text Box 93">
          <a:extLst>
            <a:ext uri="{FF2B5EF4-FFF2-40B4-BE49-F238E27FC236}">
              <a16:creationId xmlns:a16="http://schemas.microsoft.com/office/drawing/2014/main" id="{00000000-0008-0000-0000-000029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38" name="Text Box 94">
          <a:extLst>
            <a:ext uri="{FF2B5EF4-FFF2-40B4-BE49-F238E27FC236}">
              <a16:creationId xmlns:a16="http://schemas.microsoft.com/office/drawing/2014/main" id="{00000000-0008-0000-0000-00002A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39" name="Text Box 1">
          <a:extLst>
            <a:ext uri="{FF2B5EF4-FFF2-40B4-BE49-F238E27FC236}">
              <a16:creationId xmlns:a16="http://schemas.microsoft.com/office/drawing/2014/main" id="{00000000-0008-0000-0000-00002B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40" name="Text Box 2">
          <a:extLst>
            <a:ext uri="{FF2B5EF4-FFF2-40B4-BE49-F238E27FC236}">
              <a16:creationId xmlns:a16="http://schemas.microsoft.com/office/drawing/2014/main" id="{00000000-0008-0000-0000-00002C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41" name="Text Box 3">
          <a:extLst>
            <a:ext uri="{FF2B5EF4-FFF2-40B4-BE49-F238E27FC236}">
              <a16:creationId xmlns:a16="http://schemas.microsoft.com/office/drawing/2014/main" id="{00000000-0008-0000-0000-00002D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42" name="Text Box 4">
          <a:extLst>
            <a:ext uri="{FF2B5EF4-FFF2-40B4-BE49-F238E27FC236}">
              <a16:creationId xmlns:a16="http://schemas.microsoft.com/office/drawing/2014/main" id="{00000000-0008-0000-0000-00002E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43" name="Text Box 5">
          <a:extLst>
            <a:ext uri="{FF2B5EF4-FFF2-40B4-BE49-F238E27FC236}">
              <a16:creationId xmlns:a16="http://schemas.microsoft.com/office/drawing/2014/main" id="{00000000-0008-0000-0000-00002F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44" name="Text Box 6">
          <a:extLst>
            <a:ext uri="{FF2B5EF4-FFF2-40B4-BE49-F238E27FC236}">
              <a16:creationId xmlns:a16="http://schemas.microsoft.com/office/drawing/2014/main" id="{00000000-0008-0000-0000-000030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45" name="Text Box 7">
          <a:extLst>
            <a:ext uri="{FF2B5EF4-FFF2-40B4-BE49-F238E27FC236}">
              <a16:creationId xmlns:a16="http://schemas.microsoft.com/office/drawing/2014/main" id="{00000000-0008-0000-0000-000031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46" name="Text Box 8">
          <a:extLst>
            <a:ext uri="{FF2B5EF4-FFF2-40B4-BE49-F238E27FC236}">
              <a16:creationId xmlns:a16="http://schemas.microsoft.com/office/drawing/2014/main" id="{00000000-0008-0000-0000-000032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47" name="Text Box 9">
          <a:extLst>
            <a:ext uri="{FF2B5EF4-FFF2-40B4-BE49-F238E27FC236}">
              <a16:creationId xmlns:a16="http://schemas.microsoft.com/office/drawing/2014/main" id="{00000000-0008-0000-0000-000033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48" name="Text Box 10">
          <a:extLst>
            <a:ext uri="{FF2B5EF4-FFF2-40B4-BE49-F238E27FC236}">
              <a16:creationId xmlns:a16="http://schemas.microsoft.com/office/drawing/2014/main" id="{00000000-0008-0000-0000-000034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49" name="Text Box 11">
          <a:extLst>
            <a:ext uri="{FF2B5EF4-FFF2-40B4-BE49-F238E27FC236}">
              <a16:creationId xmlns:a16="http://schemas.microsoft.com/office/drawing/2014/main" id="{00000000-0008-0000-0000-000035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50" name="Text Box 12">
          <a:extLst>
            <a:ext uri="{FF2B5EF4-FFF2-40B4-BE49-F238E27FC236}">
              <a16:creationId xmlns:a16="http://schemas.microsoft.com/office/drawing/2014/main" id="{00000000-0008-0000-0000-000036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51" name="Text Box 13">
          <a:extLst>
            <a:ext uri="{FF2B5EF4-FFF2-40B4-BE49-F238E27FC236}">
              <a16:creationId xmlns:a16="http://schemas.microsoft.com/office/drawing/2014/main" id="{00000000-0008-0000-0000-000037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52" name="Text Box 14">
          <a:extLst>
            <a:ext uri="{FF2B5EF4-FFF2-40B4-BE49-F238E27FC236}">
              <a16:creationId xmlns:a16="http://schemas.microsoft.com/office/drawing/2014/main" id="{00000000-0008-0000-0000-000038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53" name="Text Box 15">
          <a:extLst>
            <a:ext uri="{FF2B5EF4-FFF2-40B4-BE49-F238E27FC236}">
              <a16:creationId xmlns:a16="http://schemas.microsoft.com/office/drawing/2014/main" id="{00000000-0008-0000-0000-000039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54" name="Text Box 16">
          <a:extLst>
            <a:ext uri="{FF2B5EF4-FFF2-40B4-BE49-F238E27FC236}">
              <a16:creationId xmlns:a16="http://schemas.microsoft.com/office/drawing/2014/main" id="{00000000-0008-0000-0000-00003A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55" name="Text Box 17">
          <a:extLst>
            <a:ext uri="{FF2B5EF4-FFF2-40B4-BE49-F238E27FC236}">
              <a16:creationId xmlns:a16="http://schemas.microsoft.com/office/drawing/2014/main" id="{00000000-0008-0000-0000-00003B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56" name="Text Box 18">
          <a:extLst>
            <a:ext uri="{FF2B5EF4-FFF2-40B4-BE49-F238E27FC236}">
              <a16:creationId xmlns:a16="http://schemas.microsoft.com/office/drawing/2014/main" id="{00000000-0008-0000-0000-00003C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57" name="Text Box 19">
          <a:extLst>
            <a:ext uri="{FF2B5EF4-FFF2-40B4-BE49-F238E27FC236}">
              <a16:creationId xmlns:a16="http://schemas.microsoft.com/office/drawing/2014/main" id="{00000000-0008-0000-0000-00003D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58" name="Text Box 20">
          <a:extLst>
            <a:ext uri="{FF2B5EF4-FFF2-40B4-BE49-F238E27FC236}">
              <a16:creationId xmlns:a16="http://schemas.microsoft.com/office/drawing/2014/main" id="{00000000-0008-0000-0000-00003E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59" name="Text Box 21">
          <a:extLst>
            <a:ext uri="{FF2B5EF4-FFF2-40B4-BE49-F238E27FC236}">
              <a16:creationId xmlns:a16="http://schemas.microsoft.com/office/drawing/2014/main" id="{00000000-0008-0000-0000-00003F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60" name="Text Box 22">
          <a:extLst>
            <a:ext uri="{FF2B5EF4-FFF2-40B4-BE49-F238E27FC236}">
              <a16:creationId xmlns:a16="http://schemas.microsoft.com/office/drawing/2014/main" id="{00000000-0008-0000-0000-000040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61" name="Text Box 23">
          <a:extLst>
            <a:ext uri="{FF2B5EF4-FFF2-40B4-BE49-F238E27FC236}">
              <a16:creationId xmlns:a16="http://schemas.microsoft.com/office/drawing/2014/main" id="{00000000-0008-0000-0000-000041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62" name="Text Box 24">
          <a:extLst>
            <a:ext uri="{FF2B5EF4-FFF2-40B4-BE49-F238E27FC236}">
              <a16:creationId xmlns:a16="http://schemas.microsoft.com/office/drawing/2014/main" id="{00000000-0008-0000-0000-000042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63" name="Text Box 25">
          <a:extLst>
            <a:ext uri="{FF2B5EF4-FFF2-40B4-BE49-F238E27FC236}">
              <a16:creationId xmlns:a16="http://schemas.microsoft.com/office/drawing/2014/main" id="{00000000-0008-0000-0000-000043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64" name="Text Box 26">
          <a:extLst>
            <a:ext uri="{FF2B5EF4-FFF2-40B4-BE49-F238E27FC236}">
              <a16:creationId xmlns:a16="http://schemas.microsoft.com/office/drawing/2014/main" id="{00000000-0008-0000-0000-000044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65" name="Text Box 27">
          <a:extLst>
            <a:ext uri="{FF2B5EF4-FFF2-40B4-BE49-F238E27FC236}">
              <a16:creationId xmlns:a16="http://schemas.microsoft.com/office/drawing/2014/main" id="{00000000-0008-0000-0000-000045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66" name="Text Box 28">
          <a:extLst>
            <a:ext uri="{FF2B5EF4-FFF2-40B4-BE49-F238E27FC236}">
              <a16:creationId xmlns:a16="http://schemas.microsoft.com/office/drawing/2014/main" id="{00000000-0008-0000-0000-000046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67" name="Text Box 29">
          <a:extLst>
            <a:ext uri="{FF2B5EF4-FFF2-40B4-BE49-F238E27FC236}">
              <a16:creationId xmlns:a16="http://schemas.microsoft.com/office/drawing/2014/main" id="{00000000-0008-0000-0000-000047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68" name="Text Box 30">
          <a:extLst>
            <a:ext uri="{FF2B5EF4-FFF2-40B4-BE49-F238E27FC236}">
              <a16:creationId xmlns:a16="http://schemas.microsoft.com/office/drawing/2014/main" id="{00000000-0008-0000-0000-000048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69" name="Text Box 31">
          <a:extLst>
            <a:ext uri="{FF2B5EF4-FFF2-40B4-BE49-F238E27FC236}">
              <a16:creationId xmlns:a16="http://schemas.microsoft.com/office/drawing/2014/main" id="{00000000-0008-0000-0000-000049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70" name="Text Box 32">
          <a:extLst>
            <a:ext uri="{FF2B5EF4-FFF2-40B4-BE49-F238E27FC236}">
              <a16:creationId xmlns:a16="http://schemas.microsoft.com/office/drawing/2014/main" id="{00000000-0008-0000-0000-00004A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71" name="Text Box 33">
          <a:extLst>
            <a:ext uri="{FF2B5EF4-FFF2-40B4-BE49-F238E27FC236}">
              <a16:creationId xmlns:a16="http://schemas.microsoft.com/office/drawing/2014/main" id="{00000000-0008-0000-0000-00004B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72" name="Text Box 34">
          <a:extLst>
            <a:ext uri="{FF2B5EF4-FFF2-40B4-BE49-F238E27FC236}">
              <a16:creationId xmlns:a16="http://schemas.microsoft.com/office/drawing/2014/main" id="{00000000-0008-0000-0000-00004C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73" name="Text Box 35">
          <a:extLst>
            <a:ext uri="{FF2B5EF4-FFF2-40B4-BE49-F238E27FC236}">
              <a16:creationId xmlns:a16="http://schemas.microsoft.com/office/drawing/2014/main" id="{00000000-0008-0000-0000-00004D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74" name="Text Box 36">
          <a:extLst>
            <a:ext uri="{FF2B5EF4-FFF2-40B4-BE49-F238E27FC236}">
              <a16:creationId xmlns:a16="http://schemas.microsoft.com/office/drawing/2014/main" id="{00000000-0008-0000-0000-00004E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75" name="Text Box 37">
          <a:extLst>
            <a:ext uri="{FF2B5EF4-FFF2-40B4-BE49-F238E27FC236}">
              <a16:creationId xmlns:a16="http://schemas.microsoft.com/office/drawing/2014/main" id="{00000000-0008-0000-0000-00004F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76" name="Text Box 38">
          <a:extLst>
            <a:ext uri="{FF2B5EF4-FFF2-40B4-BE49-F238E27FC236}">
              <a16:creationId xmlns:a16="http://schemas.microsoft.com/office/drawing/2014/main" id="{00000000-0008-0000-0000-000050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77" name="Text Box 39">
          <a:extLst>
            <a:ext uri="{FF2B5EF4-FFF2-40B4-BE49-F238E27FC236}">
              <a16:creationId xmlns:a16="http://schemas.microsoft.com/office/drawing/2014/main" id="{00000000-0008-0000-0000-000051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78" name="Text Box 40">
          <a:extLst>
            <a:ext uri="{FF2B5EF4-FFF2-40B4-BE49-F238E27FC236}">
              <a16:creationId xmlns:a16="http://schemas.microsoft.com/office/drawing/2014/main" id="{00000000-0008-0000-0000-000052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79" name="Text Box 41">
          <a:extLst>
            <a:ext uri="{FF2B5EF4-FFF2-40B4-BE49-F238E27FC236}">
              <a16:creationId xmlns:a16="http://schemas.microsoft.com/office/drawing/2014/main" id="{00000000-0008-0000-0000-000053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80" name="Text Box 42">
          <a:extLst>
            <a:ext uri="{FF2B5EF4-FFF2-40B4-BE49-F238E27FC236}">
              <a16:creationId xmlns:a16="http://schemas.microsoft.com/office/drawing/2014/main" id="{00000000-0008-0000-0000-000054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81" name="Text Box 43">
          <a:extLst>
            <a:ext uri="{FF2B5EF4-FFF2-40B4-BE49-F238E27FC236}">
              <a16:creationId xmlns:a16="http://schemas.microsoft.com/office/drawing/2014/main" id="{00000000-0008-0000-0000-000055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82" name="Text Box 44">
          <a:extLst>
            <a:ext uri="{FF2B5EF4-FFF2-40B4-BE49-F238E27FC236}">
              <a16:creationId xmlns:a16="http://schemas.microsoft.com/office/drawing/2014/main" id="{00000000-0008-0000-0000-000056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83" name="Text Box 45">
          <a:extLst>
            <a:ext uri="{FF2B5EF4-FFF2-40B4-BE49-F238E27FC236}">
              <a16:creationId xmlns:a16="http://schemas.microsoft.com/office/drawing/2014/main" id="{00000000-0008-0000-0000-000057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84" name="Text Box 46">
          <a:extLst>
            <a:ext uri="{FF2B5EF4-FFF2-40B4-BE49-F238E27FC236}">
              <a16:creationId xmlns:a16="http://schemas.microsoft.com/office/drawing/2014/main" id="{00000000-0008-0000-0000-000058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85" name="Text Box 47">
          <a:extLst>
            <a:ext uri="{FF2B5EF4-FFF2-40B4-BE49-F238E27FC236}">
              <a16:creationId xmlns:a16="http://schemas.microsoft.com/office/drawing/2014/main" id="{00000000-0008-0000-0000-000059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86" name="Text Box 48">
          <a:extLst>
            <a:ext uri="{FF2B5EF4-FFF2-40B4-BE49-F238E27FC236}">
              <a16:creationId xmlns:a16="http://schemas.microsoft.com/office/drawing/2014/main" id="{00000000-0008-0000-0000-00005A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87" name="Text Box 49">
          <a:extLst>
            <a:ext uri="{FF2B5EF4-FFF2-40B4-BE49-F238E27FC236}">
              <a16:creationId xmlns:a16="http://schemas.microsoft.com/office/drawing/2014/main" id="{00000000-0008-0000-0000-00005B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88" name="Text Box 50">
          <a:extLst>
            <a:ext uri="{FF2B5EF4-FFF2-40B4-BE49-F238E27FC236}">
              <a16:creationId xmlns:a16="http://schemas.microsoft.com/office/drawing/2014/main" id="{00000000-0008-0000-0000-00005C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89" name="Text Box 51">
          <a:extLst>
            <a:ext uri="{FF2B5EF4-FFF2-40B4-BE49-F238E27FC236}">
              <a16:creationId xmlns:a16="http://schemas.microsoft.com/office/drawing/2014/main" id="{00000000-0008-0000-0000-00005D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90" name="Text Box 52">
          <a:extLst>
            <a:ext uri="{FF2B5EF4-FFF2-40B4-BE49-F238E27FC236}">
              <a16:creationId xmlns:a16="http://schemas.microsoft.com/office/drawing/2014/main" id="{00000000-0008-0000-0000-00005E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91" name="Text Box 53">
          <a:extLst>
            <a:ext uri="{FF2B5EF4-FFF2-40B4-BE49-F238E27FC236}">
              <a16:creationId xmlns:a16="http://schemas.microsoft.com/office/drawing/2014/main" id="{00000000-0008-0000-0000-00005F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92" name="Text Box 54">
          <a:extLst>
            <a:ext uri="{FF2B5EF4-FFF2-40B4-BE49-F238E27FC236}">
              <a16:creationId xmlns:a16="http://schemas.microsoft.com/office/drawing/2014/main" id="{00000000-0008-0000-0000-000060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93" name="Text Box 55">
          <a:extLst>
            <a:ext uri="{FF2B5EF4-FFF2-40B4-BE49-F238E27FC236}">
              <a16:creationId xmlns:a16="http://schemas.microsoft.com/office/drawing/2014/main" id="{00000000-0008-0000-0000-000061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94" name="Text Box 56">
          <a:extLst>
            <a:ext uri="{FF2B5EF4-FFF2-40B4-BE49-F238E27FC236}">
              <a16:creationId xmlns:a16="http://schemas.microsoft.com/office/drawing/2014/main" id="{00000000-0008-0000-0000-000062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95" name="Text Box 57">
          <a:extLst>
            <a:ext uri="{FF2B5EF4-FFF2-40B4-BE49-F238E27FC236}">
              <a16:creationId xmlns:a16="http://schemas.microsoft.com/office/drawing/2014/main" id="{00000000-0008-0000-0000-000063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96" name="Text Box 58">
          <a:extLst>
            <a:ext uri="{FF2B5EF4-FFF2-40B4-BE49-F238E27FC236}">
              <a16:creationId xmlns:a16="http://schemas.microsoft.com/office/drawing/2014/main" id="{00000000-0008-0000-0000-000064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97" name="Text Box 59">
          <a:extLst>
            <a:ext uri="{FF2B5EF4-FFF2-40B4-BE49-F238E27FC236}">
              <a16:creationId xmlns:a16="http://schemas.microsoft.com/office/drawing/2014/main" id="{00000000-0008-0000-0000-000065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98" name="Text Box 60">
          <a:extLst>
            <a:ext uri="{FF2B5EF4-FFF2-40B4-BE49-F238E27FC236}">
              <a16:creationId xmlns:a16="http://schemas.microsoft.com/office/drawing/2014/main" id="{00000000-0008-0000-0000-000066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199" name="Text Box 61">
          <a:extLst>
            <a:ext uri="{FF2B5EF4-FFF2-40B4-BE49-F238E27FC236}">
              <a16:creationId xmlns:a16="http://schemas.microsoft.com/office/drawing/2014/main" id="{00000000-0008-0000-0000-000067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00" name="Text Box 62">
          <a:extLst>
            <a:ext uri="{FF2B5EF4-FFF2-40B4-BE49-F238E27FC236}">
              <a16:creationId xmlns:a16="http://schemas.microsoft.com/office/drawing/2014/main" id="{00000000-0008-0000-0000-000068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01" name="Text Box 63">
          <a:extLst>
            <a:ext uri="{FF2B5EF4-FFF2-40B4-BE49-F238E27FC236}">
              <a16:creationId xmlns:a16="http://schemas.microsoft.com/office/drawing/2014/main" id="{00000000-0008-0000-0000-000069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02" name="Text Box 64">
          <a:extLst>
            <a:ext uri="{FF2B5EF4-FFF2-40B4-BE49-F238E27FC236}">
              <a16:creationId xmlns:a16="http://schemas.microsoft.com/office/drawing/2014/main" id="{00000000-0008-0000-0000-00006A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03" name="Text Box 65">
          <a:extLst>
            <a:ext uri="{FF2B5EF4-FFF2-40B4-BE49-F238E27FC236}">
              <a16:creationId xmlns:a16="http://schemas.microsoft.com/office/drawing/2014/main" id="{00000000-0008-0000-0000-00006B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04" name="Text Box 66">
          <a:extLst>
            <a:ext uri="{FF2B5EF4-FFF2-40B4-BE49-F238E27FC236}">
              <a16:creationId xmlns:a16="http://schemas.microsoft.com/office/drawing/2014/main" id="{00000000-0008-0000-0000-00006C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05" name="Text Box 67">
          <a:extLst>
            <a:ext uri="{FF2B5EF4-FFF2-40B4-BE49-F238E27FC236}">
              <a16:creationId xmlns:a16="http://schemas.microsoft.com/office/drawing/2014/main" id="{00000000-0008-0000-0000-00006D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06" name="Text Box 68">
          <a:extLst>
            <a:ext uri="{FF2B5EF4-FFF2-40B4-BE49-F238E27FC236}">
              <a16:creationId xmlns:a16="http://schemas.microsoft.com/office/drawing/2014/main" id="{00000000-0008-0000-0000-00006E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07" name="Text Box 69">
          <a:extLst>
            <a:ext uri="{FF2B5EF4-FFF2-40B4-BE49-F238E27FC236}">
              <a16:creationId xmlns:a16="http://schemas.microsoft.com/office/drawing/2014/main" id="{00000000-0008-0000-0000-00006F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08" name="Text Box 70">
          <a:extLst>
            <a:ext uri="{FF2B5EF4-FFF2-40B4-BE49-F238E27FC236}">
              <a16:creationId xmlns:a16="http://schemas.microsoft.com/office/drawing/2014/main" id="{00000000-0008-0000-0000-000070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09" name="Text Box 71">
          <a:extLst>
            <a:ext uri="{FF2B5EF4-FFF2-40B4-BE49-F238E27FC236}">
              <a16:creationId xmlns:a16="http://schemas.microsoft.com/office/drawing/2014/main" id="{00000000-0008-0000-0000-000071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10" name="Text Box 72">
          <a:extLst>
            <a:ext uri="{FF2B5EF4-FFF2-40B4-BE49-F238E27FC236}">
              <a16:creationId xmlns:a16="http://schemas.microsoft.com/office/drawing/2014/main" id="{00000000-0008-0000-0000-000072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11" name="Text Box 73">
          <a:extLst>
            <a:ext uri="{FF2B5EF4-FFF2-40B4-BE49-F238E27FC236}">
              <a16:creationId xmlns:a16="http://schemas.microsoft.com/office/drawing/2014/main" id="{00000000-0008-0000-0000-000073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12" name="Text Box 74">
          <a:extLst>
            <a:ext uri="{FF2B5EF4-FFF2-40B4-BE49-F238E27FC236}">
              <a16:creationId xmlns:a16="http://schemas.microsoft.com/office/drawing/2014/main" id="{00000000-0008-0000-0000-000074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13" name="Text Box 75">
          <a:extLst>
            <a:ext uri="{FF2B5EF4-FFF2-40B4-BE49-F238E27FC236}">
              <a16:creationId xmlns:a16="http://schemas.microsoft.com/office/drawing/2014/main" id="{00000000-0008-0000-0000-000075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14" name="Text Box 76">
          <a:extLst>
            <a:ext uri="{FF2B5EF4-FFF2-40B4-BE49-F238E27FC236}">
              <a16:creationId xmlns:a16="http://schemas.microsoft.com/office/drawing/2014/main" id="{00000000-0008-0000-0000-000076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15" name="Text Box 77">
          <a:extLst>
            <a:ext uri="{FF2B5EF4-FFF2-40B4-BE49-F238E27FC236}">
              <a16:creationId xmlns:a16="http://schemas.microsoft.com/office/drawing/2014/main" id="{00000000-0008-0000-0000-000077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16" name="Text Box 78">
          <a:extLst>
            <a:ext uri="{FF2B5EF4-FFF2-40B4-BE49-F238E27FC236}">
              <a16:creationId xmlns:a16="http://schemas.microsoft.com/office/drawing/2014/main" id="{00000000-0008-0000-0000-000078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17" name="Text Box 79">
          <a:extLst>
            <a:ext uri="{FF2B5EF4-FFF2-40B4-BE49-F238E27FC236}">
              <a16:creationId xmlns:a16="http://schemas.microsoft.com/office/drawing/2014/main" id="{00000000-0008-0000-0000-000079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18" name="Text Box 80">
          <a:extLst>
            <a:ext uri="{FF2B5EF4-FFF2-40B4-BE49-F238E27FC236}">
              <a16:creationId xmlns:a16="http://schemas.microsoft.com/office/drawing/2014/main" id="{00000000-0008-0000-0000-00007A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19" name="Text Box 81">
          <a:extLst>
            <a:ext uri="{FF2B5EF4-FFF2-40B4-BE49-F238E27FC236}">
              <a16:creationId xmlns:a16="http://schemas.microsoft.com/office/drawing/2014/main" id="{00000000-0008-0000-0000-00007B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20" name="Text Box 82">
          <a:extLst>
            <a:ext uri="{FF2B5EF4-FFF2-40B4-BE49-F238E27FC236}">
              <a16:creationId xmlns:a16="http://schemas.microsoft.com/office/drawing/2014/main" id="{00000000-0008-0000-0000-00007C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21" name="Text Box 83">
          <a:extLst>
            <a:ext uri="{FF2B5EF4-FFF2-40B4-BE49-F238E27FC236}">
              <a16:creationId xmlns:a16="http://schemas.microsoft.com/office/drawing/2014/main" id="{00000000-0008-0000-0000-00007D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22" name="Text Box 84">
          <a:extLst>
            <a:ext uri="{FF2B5EF4-FFF2-40B4-BE49-F238E27FC236}">
              <a16:creationId xmlns:a16="http://schemas.microsoft.com/office/drawing/2014/main" id="{00000000-0008-0000-0000-00007E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23" name="Text Box 85">
          <a:extLst>
            <a:ext uri="{FF2B5EF4-FFF2-40B4-BE49-F238E27FC236}">
              <a16:creationId xmlns:a16="http://schemas.microsoft.com/office/drawing/2014/main" id="{00000000-0008-0000-0000-00007F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24" name="Text Box 86">
          <a:extLst>
            <a:ext uri="{FF2B5EF4-FFF2-40B4-BE49-F238E27FC236}">
              <a16:creationId xmlns:a16="http://schemas.microsoft.com/office/drawing/2014/main" id="{00000000-0008-0000-0000-000080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25" name="Text Box 87">
          <a:extLst>
            <a:ext uri="{FF2B5EF4-FFF2-40B4-BE49-F238E27FC236}">
              <a16:creationId xmlns:a16="http://schemas.microsoft.com/office/drawing/2014/main" id="{00000000-0008-0000-0000-000081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26" name="Text Box 88">
          <a:extLst>
            <a:ext uri="{FF2B5EF4-FFF2-40B4-BE49-F238E27FC236}">
              <a16:creationId xmlns:a16="http://schemas.microsoft.com/office/drawing/2014/main" id="{00000000-0008-0000-0000-000082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27" name="Text Box 89">
          <a:extLst>
            <a:ext uri="{FF2B5EF4-FFF2-40B4-BE49-F238E27FC236}">
              <a16:creationId xmlns:a16="http://schemas.microsoft.com/office/drawing/2014/main" id="{00000000-0008-0000-0000-000083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28" name="Text Box 90">
          <a:extLst>
            <a:ext uri="{FF2B5EF4-FFF2-40B4-BE49-F238E27FC236}">
              <a16:creationId xmlns:a16="http://schemas.microsoft.com/office/drawing/2014/main" id="{00000000-0008-0000-0000-000084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29" name="Text Box 91">
          <a:extLst>
            <a:ext uri="{FF2B5EF4-FFF2-40B4-BE49-F238E27FC236}">
              <a16:creationId xmlns:a16="http://schemas.microsoft.com/office/drawing/2014/main" id="{00000000-0008-0000-0000-000085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30" name="Text Box 92">
          <a:extLst>
            <a:ext uri="{FF2B5EF4-FFF2-40B4-BE49-F238E27FC236}">
              <a16:creationId xmlns:a16="http://schemas.microsoft.com/office/drawing/2014/main" id="{00000000-0008-0000-0000-000086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31" name="Text Box 93">
          <a:extLst>
            <a:ext uri="{FF2B5EF4-FFF2-40B4-BE49-F238E27FC236}">
              <a16:creationId xmlns:a16="http://schemas.microsoft.com/office/drawing/2014/main" id="{00000000-0008-0000-0000-000087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32" name="Text Box 94">
          <a:extLst>
            <a:ext uri="{FF2B5EF4-FFF2-40B4-BE49-F238E27FC236}">
              <a16:creationId xmlns:a16="http://schemas.microsoft.com/office/drawing/2014/main" id="{00000000-0008-0000-0000-000088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33" name="Text Box 1">
          <a:extLst>
            <a:ext uri="{FF2B5EF4-FFF2-40B4-BE49-F238E27FC236}">
              <a16:creationId xmlns:a16="http://schemas.microsoft.com/office/drawing/2014/main" id="{00000000-0008-0000-0000-000089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34" name="Text Box 2">
          <a:extLst>
            <a:ext uri="{FF2B5EF4-FFF2-40B4-BE49-F238E27FC236}">
              <a16:creationId xmlns:a16="http://schemas.microsoft.com/office/drawing/2014/main" id="{00000000-0008-0000-0000-00008A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35" name="Text Box 3">
          <a:extLst>
            <a:ext uri="{FF2B5EF4-FFF2-40B4-BE49-F238E27FC236}">
              <a16:creationId xmlns:a16="http://schemas.microsoft.com/office/drawing/2014/main" id="{00000000-0008-0000-0000-00008B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36" name="Text Box 4">
          <a:extLst>
            <a:ext uri="{FF2B5EF4-FFF2-40B4-BE49-F238E27FC236}">
              <a16:creationId xmlns:a16="http://schemas.microsoft.com/office/drawing/2014/main" id="{00000000-0008-0000-0000-00008C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37" name="Text Box 5">
          <a:extLst>
            <a:ext uri="{FF2B5EF4-FFF2-40B4-BE49-F238E27FC236}">
              <a16:creationId xmlns:a16="http://schemas.microsoft.com/office/drawing/2014/main" id="{00000000-0008-0000-0000-00008D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38" name="Text Box 6">
          <a:extLst>
            <a:ext uri="{FF2B5EF4-FFF2-40B4-BE49-F238E27FC236}">
              <a16:creationId xmlns:a16="http://schemas.microsoft.com/office/drawing/2014/main" id="{00000000-0008-0000-0000-00008E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39" name="Text Box 7">
          <a:extLst>
            <a:ext uri="{FF2B5EF4-FFF2-40B4-BE49-F238E27FC236}">
              <a16:creationId xmlns:a16="http://schemas.microsoft.com/office/drawing/2014/main" id="{00000000-0008-0000-0000-00008F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40" name="Text Box 8">
          <a:extLst>
            <a:ext uri="{FF2B5EF4-FFF2-40B4-BE49-F238E27FC236}">
              <a16:creationId xmlns:a16="http://schemas.microsoft.com/office/drawing/2014/main" id="{00000000-0008-0000-0000-000090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41" name="Text Box 9">
          <a:extLst>
            <a:ext uri="{FF2B5EF4-FFF2-40B4-BE49-F238E27FC236}">
              <a16:creationId xmlns:a16="http://schemas.microsoft.com/office/drawing/2014/main" id="{00000000-0008-0000-0000-000091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42" name="Text Box 10">
          <a:extLst>
            <a:ext uri="{FF2B5EF4-FFF2-40B4-BE49-F238E27FC236}">
              <a16:creationId xmlns:a16="http://schemas.microsoft.com/office/drawing/2014/main" id="{00000000-0008-0000-0000-000092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43" name="Text Box 11">
          <a:extLst>
            <a:ext uri="{FF2B5EF4-FFF2-40B4-BE49-F238E27FC236}">
              <a16:creationId xmlns:a16="http://schemas.microsoft.com/office/drawing/2014/main" id="{00000000-0008-0000-0000-000093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44" name="Text Box 12">
          <a:extLst>
            <a:ext uri="{FF2B5EF4-FFF2-40B4-BE49-F238E27FC236}">
              <a16:creationId xmlns:a16="http://schemas.microsoft.com/office/drawing/2014/main" id="{00000000-0008-0000-0000-000094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45" name="Text Box 13">
          <a:extLst>
            <a:ext uri="{FF2B5EF4-FFF2-40B4-BE49-F238E27FC236}">
              <a16:creationId xmlns:a16="http://schemas.microsoft.com/office/drawing/2014/main" id="{00000000-0008-0000-0000-000095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46" name="Text Box 14">
          <a:extLst>
            <a:ext uri="{FF2B5EF4-FFF2-40B4-BE49-F238E27FC236}">
              <a16:creationId xmlns:a16="http://schemas.microsoft.com/office/drawing/2014/main" id="{00000000-0008-0000-0000-000096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47" name="Text Box 15">
          <a:extLst>
            <a:ext uri="{FF2B5EF4-FFF2-40B4-BE49-F238E27FC236}">
              <a16:creationId xmlns:a16="http://schemas.microsoft.com/office/drawing/2014/main" id="{00000000-0008-0000-0000-000097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48" name="Text Box 16">
          <a:extLst>
            <a:ext uri="{FF2B5EF4-FFF2-40B4-BE49-F238E27FC236}">
              <a16:creationId xmlns:a16="http://schemas.microsoft.com/office/drawing/2014/main" id="{00000000-0008-0000-0000-000098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49" name="Text Box 17">
          <a:extLst>
            <a:ext uri="{FF2B5EF4-FFF2-40B4-BE49-F238E27FC236}">
              <a16:creationId xmlns:a16="http://schemas.microsoft.com/office/drawing/2014/main" id="{00000000-0008-0000-0000-000099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50" name="Text Box 18">
          <a:extLst>
            <a:ext uri="{FF2B5EF4-FFF2-40B4-BE49-F238E27FC236}">
              <a16:creationId xmlns:a16="http://schemas.microsoft.com/office/drawing/2014/main" id="{00000000-0008-0000-0000-00009A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51" name="Text Box 19">
          <a:extLst>
            <a:ext uri="{FF2B5EF4-FFF2-40B4-BE49-F238E27FC236}">
              <a16:creationId xmlns:a16="http://schemas.microsoft.com/office/drawing/2014/main" id="{00000000-0008-0000-0000-00009B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52" name="Text Box 20">
          <a:extLst>
            <a:ext uri="{FF2B5EF4-FFF2-40B4-BE49-F238E27FC236}">
              <a16:creationId xmlns:a16="http://schemas.microsoft.com/office/drawing/2014/main" id="{00000000-0008-0000-0000-00009C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53" name="Text Box 21">
          <a:extLst>
            <a:ext uri="{FF2B5EF4-FFF2-40B4-BE49-F238E27FC236}">
              <a16:creationId xmlns:a16="http://schemas.microsoft.com/office/drawing/2014/main" id="{00000000-0008-0000-0000-00009D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54" name="Text Box 22">
          <a:extLst>
            <a:ext uri="{FF2B5EF4-FFF2-40B4-BE49-F238E27FC236}">
              <a16:creationId xmlns:a16="http://schemas.microsoft.com/office/drawing/2014/main" id="{00000000-0008-0000-0000-00009E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55" name="Text Box 23">
          <a:extLst>
            <a:ext uri="{FF2B5EF4-FFF2-40B4-BE49-F238E27FC236}">
              <a16:creationId xmlns:a16="http://schemas.microsoft.com/office/drawing/2014/main" id="{00000000-0008-0000-0000-00009F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56" name="Text Box 24">
          <a:extLst>
            <a:ext uri="{FF2B5EF4-FFF2-40B4-BE49-F238E27FC236}">
              <a16:creationId xmlns:a16="http://schemas.microsoft.com/office/drawing/2014/main" id="{00000000-0008-0000-0000-0000A0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57" name="Text Box 25">
          <a:extLst>
            <a:ext uri="{FF2B5EF4-FFF2-40B4-BE49-F238E27FC236}">
              <a16:creationId xmlns:a16="http://schemas.microsoft.com/office/drawing/2014/main" id="{00000000-0008-0000-0000-0000A1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58" name="Text Box 26">
          <a:extLst>
            <a:ext uri="{FF2B5EF4-FFF2-40B4-BE49-F238E27FC236}">
              <a16:creationId xmlns:a16="http://schemas.microsoft.com/office/drawing/2014/main" id="{00000000-0008-0000-0000-0000A2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59" name="Text Box 27">
          <a:extLst>
            <a:ext uri="{FF2B5EF4-FFF2-40B4-BE49-F238E27FC236}">
              <a16:creationId xmlns:a16="http://schemas.microsoft.com/office/drawing/2014/main" id="{00000000-0008-0000-0000-0000A3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60" name="Text Box 28">
          <a:extLst>
            <a:ext uri="{FF2B5EF4-FFF2-40B4-BE49-F238E27FC236}">
              <a16:creationId xmlns:a16="http://schemas.microsoft.com/office/drawing/2014/main" id="{00000000-0008-0000-0000-0000A4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61" name="Text Box 29">
          <a:extLst>
            <a:ext uri="{FF2B5EF4-FFF2-40B4-BE49-F238E27FC236}">
              <a16:creationId xmlns:a16="http://schemas.microsoft.com/office/drawing/2014/main" id="{00000000-0008-0000-0000-0000A5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62" name="Text Box 30">
          <a:extLst>
            <a:ext uri="{FF2B5EF4-FFF2-40B4-BE49-F238E27FC236}">
              <a16:creationId xmlns:a16="http://schemas.microsoft.com/office/drawing/2014/main" id="{00000000-0008-0000-0000-0000A6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63" name="Text Box 31">
          <a:extLst>
            <a:ext uri="{FF2B5EF4-FFF2-40B4-BE49-F238E27FC236}">
              <a16:creationId xmlns:a16="http://schemas.microsoft.com/office/drawing/2014/main" id="{00000000-0008-0000-0000-0000A7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64" name="Text Box 32">
          <a:extLst>
            <a:ext uri="{FF2B5EF4-FFF2-40B4-BE49-F238E27FC236}">
              <a16:creationId xmlns:a16="http://schemas.microsoft.com/office/drawing/2014/main" id="{00000000-0008-0000-0000-0000A8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65" name="Text Box 33">
          <a:extLst>
            <a:ext uri="{FF2B5EF4-FFF2-40B4-BE49-F238E27FC236}">
              <a16:creationId xmlns:a16="http://schemas.microsoft.com/office/drawing/2014/main" id="{00000000-0008-0000-0000-0000A9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66" name="Text Box 34">
          <a:extLst>
            <a:ext uri="{FF2B5EF4-FFF2-40B4-BE49-F238E27FC236}">
              <a16:creationId xmlns:a16="http://schemas.microsoft.com/office/drawing/2014/main" id="{00000000-0008-0000-0000-0000AA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67" name="Text Box 35">
          <a:extLst>
            <a:ext uri="{FF2B5EF4-FFF2-40B4-BE49-F238E27FC236}">
              <a16:creationId xmlns:a16="http://schemas.microsoft.com/office/drawing/2014/main" id="{00000000-0008-0000-0000-0000AB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68" name="Text Box 36">
          <a:extLst>
            <a:ext uri="{FF2B5EF4-FFF2-40B4-BE49-F238E27FC236}">
              <a16:creationId xmlns:a16="http://schemas.microsoft.com/office/drawing/2014/main" id="{00000000-0008-0000-0000-0000AC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69" name="Text Box 37">
          <a:extLst>
            <a:ext uri="{FF2B5EF4-FFF2-40B4-BE49-F238E27FC236}">
              <a16:creationId xmlns:a16="http://schemas.microsoft.com/office/drawing/2014/main" id="{00000000-0008-0000-0000-0000AD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70" name="Text Box 38">
          <a:extLst>
            <a:ext uri="{FF2B5EF4-FFF2-40B4-BE49-F238E27FC236}">
              <a16:creationId xmlns:a16="http://schemas.microsoft.com/office/drawing/2014/main" id="{00000000-0008-0000-0000-0000AE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71" name="Text Box 39">
          <a:extLst>
            <a:ext uri="{FF2B5EF4-FFF2-40B4-BE49-F238E27FC236}">
              <a16:creationId xmlns:a16="http://schemas.microsoft.com/office/drawing/2014/main" id="{00000000-0008-0000-0000-0000AF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72" name="Text Box 40">
          <a:extLst>
            <a:ext uri="{FF2B5EF4-FFF2-40B4-BE49-F238E27FC236}">
              <a16:creationId xmlns:a16="http://schemas.microsoft.com/office/drawing/2014/main" id="{00000000-0008-0000-0000-0000B0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73" name="Text Box 41">
          <a:extLst>
            <a:ext uri="{FF2B5EF4-FFF2-40B4-BE49-F238E27FC236}">
              <a16:creationId xmlns:a16="http://schemas.microsoft.com/office/drawing/2014/main" id="{00000000-0008-0000-0000-0000B1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74" name="Text Box 42">
          <a:extLst>
            <a:ext uri="{FF2B5EF4-FFF2-40B4-BE49-F238E27FC236}">
              <a16:creationId xmlns:a16="http://schemas.microsoft.com/office/drawing/2014/main" id="{00000000-0008-0000-0000-0000B2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75" name="Text Box 43">
          <a:extLst>
            <a:ext uri="{FF2B5EF4-FFF2-40B4-BE49-F238E27FC236}">
              <a16:creationId xmlns:a16="http://schemas.microsoft.com/office/drawing/2014/main" id="{00000000-0008-0000-0000-0000B3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76" name="Text Box 44">
          <a:extLst>
            <a:ext uri="{FF2B5EF4-FFF2-40B4-BE49-F238E27FC236}">
              <a16:creationId xmlns:a16="http://schemas.microsoft.com/office/drawing/2014/main" id="{00000000-0008-0000-0000-0000B4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77" name="Text Box 45">
          <a:extLst>
            <a:ext uri="{FF2B5EF4-FFF2-40B4-BE49-F238E27FC236}">
              <a16:creationId xmlns:a16="http://schemas.microsoft.com/office/drawing/2014/main" id="{00000000-0008-0000-0000-0000B5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78" name="Text Box 46">
          <a:extLst>
            <a:ext uri="{FF2B5EF4-FFF2-40B4-BE49-F238E27FC236}">
              <a16:creationId xmlns:a16="http://schemas.microsoft.com/office/drawing/2014/main" id="{00000000-0008-0000-0000-0000B6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79" name="Text Box 47">
          <a:extLst>
            <a:ext uri="{FF2B5EF4-FFF2-40B4-BE49-F238E27FC236}">
              <a16:creationId xmlns:a16="http://schemas.microsoft.com/office/drawing/2014/main" id="{00000000-0008-0000-0000-0000B7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80" name="Text Box 48">
          <a:extLst>
            <a:ext uri="{FF2B5EF4-FFF2-40B4-BE49-F238E27FC236}">
              <a16:creationId xmlns:a16="http://schemas.microsoft.com/office/drawing/2014/main" id="{00000000-0008-0000-0000-0000B8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81" name="Text Box 49">
          <a:extLst>
            <a:ext uri="{FF2B5EF4-FFF2-40B4-BE49-F238E27FC236}">
              <a16:creationId xmlns:a16="http://schemas.microsoft.com/office/drawing/2014/main" id="{00000000-0008-0000-0000-0000B9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82" name="Text Box 50">
          <a:extLst>
            <a:ext uri="{FF2B5EF4-FFF2-40B4-BE49-F238E27FC236}">
              <a16:creationId xmlns:a16="http://schemas.microsoft.com/office/drawing/2014/main" id="{00000000-0008-0000-0000-0000BA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83" name="Text Box 51">
          <a:extLst>
            <a:ext uri="{FF2B5EF4-FFF2-40B4-BE49-F238E27FC236}">
              <a16:creationId xmlns:a16="http://schemas.microsoft.com/office/drawing/2014/main" id="{00000000-0008-0000-0000-0000BB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84" name="Text Box 52">
          <a:extLst>
            <a:ext uri="{FF2B5EF4-FFF2-40B4-BE49-F238E27FC236}">
              <a16:creationId xmlns:a16="http://schemas.microsoft.com/office/drawing/2014/main" id="{00000000-0008-0000-0000-0000BC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85" name="Text Box 53">
          <a:extLst>
            <a:ext uri="{FF2B5EF4-FFF2-40B4-BE49-F238E27FC236}">
              <a16:creationId xmlns:a16="http://schemas.microsoft.com/office/drawing/2014/main" id="{00000000-0008-0000-0000-0000BD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86" name="Text Box 54">
          <a:extLst>
            <a:ext uri="{FF2B5EF4-FFF2-40B4-BE49-F238E27FC236}">
              <a16:creationId xmlns:a16="http://schemas.microsoft.com/office/drawing/2014/main" id="{00000000-0008-0000-0000-0000BE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87" name="Text Box 55">
          <a:extLst>
            <a:ext uri="{FF2B5EF4-FFF2-40B4-BE49-F238E27FC236}">
              <a16:creationId xmlns:a16="http://schemas.microsoft.com/office/drawing/2014/main" id="{00000000-0008-0000-0000-0000BF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88" name="Text Box 56">
          <a:extLst>
            <a:ext uri="{FF2B5EF4-FFF2-40B4-BE49-F238E27FC236}">
              <a16:creationId xmlns:a16="http://schemas.microsoft.com/office/drawing/2014/main" id="{00000000-0008-0000-0000-0000C0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89" name="Text Box 57">
          <a:extLst>
            <a:ext uri="{FF2B5EF4-FFF2-40B4-BE49-F238E27FC236}">
              <a16:creationId xmlns:a16="http://schemas.microsoft.com/office/drawing/2014/main" id="{00000000-0008-0000-0000-0000C1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90" name="Text Box 58">
          <a:extLst>
            <a:ext uri="{FF2B5EF4-FFF2-40B4-BE49-F238E27FC236}">
              <a16:creationId xmlns:a16="http://schemas.microsoft.com/office/drawing/2014/main" id="{00000000-0008-0000-0000-0000C2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91" name="Text Box 59">
          <a:extLst>
            <a:ext uri="{FF2B5EF4-FFF2-40B4-BE49-F238E27FC236}">
              <a16:creationId xmlns:a16="http://schemas.microsoft.com/office/drawing/2014/main" id="{00000000-0008-0000-0000-0000C3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92" name="Text Box 60">
          <a:extLst>
            <a:ext uri="{FF2B5EF4-FFF2-40B4-BE49-F238E27FC236}">
              <a16:creationId xmlns:a16="http://schemas.microsoft.com/office/drawing/2014/main" id="{00000000-0008-0000-0000-0000C4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93" name="Text Box 61">
          <a:extLst>
            <a:ext uri="{FF2B5EF4-FFF2-40B4-BE49-F238E27FC236}">
              <a16:creationId xmlns:a16="http://schemas.microsoft.com/office/drawing/2014/main" id="{00000000-0008-0000-0000-0000C5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94" name="Text Box 62">
          <a:extLst>
            <a:ext uri="{FF2B5EF4-FFF2-40B4-BE49-F238E27FC236}">
              <a16:creationId xmlns:a16="http://schemas.microsoft.com/office/drawing/2014/main" id="{00000000-0008-0000-0000-0000C6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95" name="Text Box 63">
          <a:extLst>
            <a:ext uri="{FF2B5EF4-FFF2-40B4-BE49-F238E27FC236}">
              <a16:creationId xmlns:a16="http://schemas.microsoft.com/office/drawing/2014/main" id="{00000000-0008-0000-0000-0000C7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96" name="Text Box 64">
          <a:extLst>
            <a:ext uri="{FF2B5EF4-FFF2-40B4-BE49-F238E27FC236}">
              <a16:creationId xmlns:a16="http://schemas.microsoft.com/office/drawing/2014/main" id="{00000000-0008-0000-0000-0000C8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97" name="Text Box 65">
          <a:extLst>
            <a:ext uri="{FF2B5EF4-FFF2-40B4-BE49-F238E27FC236}">
              <a16:creationId xmlns:a16="http://schemas.microsoft.com/office/drawing/2014/main" id="{00000000-0008-0000-0000-0000C9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98" name="Text Box 66">
          <a:extLst>
            <a:ext uri="{FF2B5EF4-FFF2-40B4-BE49-F238E27FC236}">
              <a16:creationId xmlns:a16="http://schemas.microsoft.com/office/drawing/2014/main" id="{00000000-0008-0000-0000-0000CA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299" name="Text Box 67">
          <a:extLst>
            <a:ext uri="{FF2B5EF4-FFF2-40B4-BE49-F238E27FC236}">
              <a16:creationId xmlns:a16="http://schemas.microsoft.com/office/drawing/2014/main" id="{00000000-0008-0000-0000-0000CB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300" name="Text Box 68">
          <a:extLst>
            <a:ext uri="{FF2B5EF4-FFF2-40B4-BE49-F238E27FC236}">
              <a16:creationId xmlns:a16="http://schemas.microsoft.com/office/drawing/2014/main" id="{00000000-0008-0000-0000-0000CC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301" name="Text Box 69">
          <a:extLst>
            <a:ext uri="{FF2B5EF4-FFF2-40B4-BE49-F238E27FC236}">
              <a16:creationId xmlns:a16="http://schemas.microsoft.com/office/drawing/2014/main" id="{00000000-0008-0000-0000-0000CD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302" name="Text Box 70">
          <a:extLst>
            <a:ext uri="{FF2B5EF4-FFF2-40B4-BE49-F238E27FC236}">
              <a16:creationId xmlns:a16="http://schemas.microsoft.com/office/drawing/2014/main" id="{00000000-0008-0000-0000-0000CE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303" name="Text Box 71">
          <a:extLst>
            <a:ext uri="{FF2B5EF4-FFF2-40B4-BE49-F238E27FC236}">
              <a16:creationId xmlns:a16="http://schemas.microsoft.com/office/drawing/2014/main" id="{00000000-0008-0000-0000-0000CF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304" name="Text Box 72">
          <a:extLst>
            <a:ext uri="{FF2B5EF4-FFF2-40B4-BE49-F238E27FC236}">
              <a16:creationId xmlns:a16="http://schemas.microsoft.com/office/drawing/2014/main" id="{00000000-0008-0000-0000-0000D0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305" name="Text Box 73">
          <a:extLst>
            <a:ext uri="{FF2B5EF4-FFF2-40B4-BE49-F238E27FC236}">
              <a16:creationId xmlns:a16="http://schemas.microsoft.com/office/drawing/2014/main" id="{00000000-0008-0000-0000-0000D1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306" name="Text Box 74">
          <a:extLst>
            <a:ext uri="{FF2B5EF4-FFF2-40B4-BE49-F238E27FC236}">
              <a16:creationId xmlns:a16="http://schemas.microsoft.com/office/drawing/2014/main" id="{00000000-0008-0000-0000-0000D2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307" name="Text Box 75">
          <a:extLst>
            <a:ext uri="{FF2B5EF4-FFF2-40B4-BE49-F238E27FC236}">
              <a16:creationId xmlns:a16="http://schemas.microsoft.com/office/drawing/2014/main" id="{00000000-0008-0000-0000-0000D3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308" name="Text Box 76">
          <a:extLst>
            <a:ext uri="{FF2B5EF4-FFF2-40B4-BE49-F238E27FC236}">
              <a16:creationId xmlns:a16="http://schemas.microsoft.com/office/drawing/2014/main" id="{00000000-0008-0000-0000-0000D4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309" name="Text Box 77">
          <a:extLst>
            <a:ext uri="{FF2B5EF4-FFF2-40B4-BE49-F238E27FC236}">
              <a16:creationId xmlns:a16="http://schemas.microsoft.com/office/drawing/2014/main" id="{00000000-0008-0000-0000-0000D5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310" name="Text Box 78">
          <a:extLst>
            <a:ext uri="{FF2B5EF4-FFF2-40B4-BE49-F238E27FC236}">
              <a16:creationId xmlns:a16="http://schemas.microsoft.com/office/drawing/2014/main" id="{00000000-0008-0000-0000-0000D6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311" name="Text Box 79">
          <a:extLst>
            <a:ext uri="{FF2B5EF4-FFF2-40B4-BE49-F238E27FC236}">
              <a16:creationId xmlns:a16="http://schemas.microsoft.com/office/drawing/2014/main" id="{00000000-0008-0000-0000-0000D7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312" name="Text Box 80">
          <a:extLst>
            <a:ext uri="{FF2B5EF4-FFF2-40B4-BE49-F238E27FC236}">
              <a16:creationId xmlns:a16="http://schemas.microsoft.com/office/drawing/2014/main" id="{00000000-0008-0000-0000-0000D8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313" name="Text Box 81">
          <a:extLst>
            <a:ext uri="{FF2B5EF4-FFF2-40B4-BE49-F238E27FC236}">
              <a16:creationId xmlns:a16="http://schemas.microsoft.com/office/drawing/2014/main" id="{00000000-0008-0000-0000-0000D9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314" name="Text Box 82">
          <a:extLst>
            <a:ext uri="{FF2B5EF4-FFF2-40B4-BE49-F238E27FC236}">
              <a16:creationId xmlns:a16="http://schemas.microsoft.com/office/drawing/2014/main" id="{00000000-0008-0000-0000-0000DA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315" name="Text Box 83">
          <a:extLst>
            <a:ext uri="{FF2B5EF4-FFF2-40B4-BE49-F238E27FC236}">
              <a16:creationId xmlns:a16="http://schemas.microsoft.com/office/drawing/2014/main" id="{00000000-0008-0000-0000-0000DB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316" name="Text Box 84">
          <a:extLst>
            <a:ext uri="{FF2B5EF4-FFF2-40B4-BE49-F238E27FC236}">
              <a16:creationId xmlns:a16="http://schemas.microsoft.com/office/drawing/2014/main" id="{00000000-0008-0000-0000-0000DC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317" name="Text Box 85">
          <a:extLst>
            <a:ext uri="{FF2B5EF4-FFF2-40B4-BE49-F238E27FC236}">
              <a16:creationId xmlns:a16="http://schemas.microsoft.com/office/drawing/2014/main" id="{00000000-0008-0000-0000-0000DD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318" name="Text Box 86">
          <a:extLst>
            <a:ext uri="{FF2B5EF4-FFF2-40B4-BE49-F238E27FC236}">
              <a16:creationId xmlns:a16="http://schemas.microsoft.com/office/drawing/2014/main" id="{00000000-0008-0000-0000-0000DE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319" name="Text Box 87">
          <a:extLst>
            <a:ext uri="{FF2B5EF4-FFF2-40B4-BE49-F238E27FC236}">
              <a16:creationId xmlns:a16="http://schemas.microsoft.com/office/drawing/2014/main" id="{00000000-0008-0000-0000-0000DF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320" name="Text Box 88">
          <a:extLst>
            <a:ext uri="{FF2B5EF4-FFF2-40B4-BE49-F238E27FC236}">
              <a16:creationId xmlns:a16="http://schemas.microsoft.com/office/drawing/2014/main" id="{00000000-0008-0000-0000-0000E0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321" name="Text Box 89">
          <a:extLst>
            <a:ext uri="{FF2B5EF4-FFF2-40B4-BE49-F238E27FC236}">
              <a16:creationId xmlns:a16="http://schemas.microsoft.com/office/drawing/2014/main" id="{00000000-0008-0000-0000-0000E1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322" name="Text Box 90">
          <a:extLst>
            <a:ext uri="{FF2B5EF4-FFF2-40B4-BE49-F238E27FC236}">
              <a16:creationId xmlns:a16="http://schemas.microsoft.com/office/drawing/2014/main" id="{00000000-0008-0000-0000-0000E2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323" name="Text Box 91">
          <a:extLst>
            <a:ext uri="{FF2B5EF4-FFF2-40B4-BE49-F238E27FC236}">
              <a16:creationId xmlns:a16="http://schemas.microsoft.com/office/drawing/2014/main" id="{00000000-0008-0000-0000-0000E3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324" name="Text Box 92">
          <a:extLst>
            <a:ext uri="{FF2B5EF4-FFF2-40B4-BE49-F238E27FC236}">
              <a16:creationId xmlns:a16="http://schemas.microsoft.com/office/drawing/2014/main" id="{00000000-0008-0000-0000-0000E4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325" name="Text Box 93">
          <a:extLst>
            <a:ext uri="{FF2B5EF4-FFF2-40B4-BE49-F238E27FC236}">
              <a16:creationId xmlns:a16="http://schemas.microsoft.com/office/drawing/2014/main" id="{00000000-0008-0000-0000-0000E5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195</xdr:row>
      <xdr:rowOff>0</xdr:rowOff>
    </xdr:from>
    <xdr:ext cx="104775" cy="19050"/>
    <xdr:sp macro="" textlink="">
      <xdr:nvSpPr>
        <xdr:cNvPr id="4326" name="Text Box 94">
          <a:extLst>
            <a:ext uri="{FF2B5EF4-FFF2-40B4-BE49-F238E27FC236}">
              <a16:creationId xmlns:a16="http://schemas.microsoft.com/office/drawing/2014/main" id="{00000000-0008-0000-0000-0000E6100000}"/>
            </a:ext>
          </a:extLst>
        </xdr:cNvPr>
        <xdr:cNvSpPr txBox="1">
          <a:spLocks noChangeArrowheads="1"/>
        </xdr:cNvSpPr>
      </xdr:nvSpPr>
      <xdr:spPr bwMode="auto">
        <a:xfrm>
          <a:off x="352425" y="45951457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27" name="Text Box 1">
          <a:extLst>
            <a:ext uri="{FF2B5EF4-FFF2-40B4-BE49-F238E27FC236}">
              <a16:creationId xmlns:a16="http://schemas.microsoft.com/office/drawing/2014/main" id="{00000000-0008-0000-0000-0000E710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28" name="Text Box 2">
          <a:extLst>
            <a:ext uri="{FF2B5EF4-FFF2-40B4-BE49-F238E27FC236}">
              <a16:creationId xmlns:a16="http://schemas.microsoft.com/office/drawing/2014/main" id="{00000000-0008-0000-0000-0000E810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29" name="Text Box 3">
          <a:extLst>
            <a:ext uri="{FF2B5EF4-FFF2-40B4-BE49-F238E27FC236}">
              <a16:creationId xmlns:a16="http://schemas.microsoft.com/office/drawing/2014/main" id="{00000000-0008-0000-0000-0000E910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30" name="Text Box 4">
          <a:extLst>
            <a:ext uri="{FF2B5EF4-FFF2-40B4-BE49-F238E27FC236}">
              <a16:creationId xmlns:a16="http://schemas.microsoft.com/office/drawing/2014/main" id="{00000000-0008-0000-0000-0000EA10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31" name="Text Box 5">
          <a:extLst>
            <a:ext uri="{FF2B5EF4-FFF2-40B4-BE49-F238E27FC236}">
              <a16:creationId xmlns:a16="http://schemas.microsoft.com/office/drawing/2014/main" id="{00000000-0008-0000-0000-0000EB10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32" name="Text Box 6">
          <a:extLst>
            <a:ext uri="{FF2B5EF4-FFF2-40B4-BE49-F238E27FC236}">
              <a16:creationId xmlns:a16="http://schemas.microsoft.com/office/drawing/2014/main" id="{00000000-0008-0000-0000-0000EC10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33" name="Text Box 7">
          <a:extLst>
            <a:ext uri="{FF2B5EF4-FFF2-40B4-BE49-F238E27FC236}">
              <a16:creationId xmlns:a16="http://schemas.microsoft.com/office/drawing/2014/main" id="{00000000-0008-0000-0000-0000ED10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34" name="Text Box 8">
          <a:extLst>
            <a:ext uri="{FF2B5EF4-FFF2-40B4-BE49-F238E27FC236}">
              <a16:creationId xmlns:a16="http://schemas.microsoft.com/office/drawing/2014/main" id="{00000000-0008-0000-0000-0000EE10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35" name="Text Box 9">
          <a:extLst>
            <a:ext uri="{FF2B5EF4-FFF2-40B4-BE49-F238E27FC236}">
              <a16:creationId xmlns:a16="http://schemas.microsoft.com/office/drawing/2014/main" id="{00000000-0008-0000-0000-0000EF10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36" name="Text Box 10">
          <a:extLst>
            <a:ext uri="{FF2B5EF4-FFF2-40B4-BE49-F238E27FC236}">
              <a16:creationId xmlns:a16="http://schemas.microsoft.com/office/drawing/2014/main" id="{00000000-0008-0000-0000-0000F010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37" name="Text Box 11">
          <a:extLst>
            <a:ext uri="{FF2B5EF4-FFF2-40B4-BE49-F238E27FC236}">
              <a16:creationId xmlns:a16="http://schemas.microsoft.com/office/drawing/2014/main" id="{00000000-0008-0000-0000-0000F110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38" name="Text Box 12">
          <a:extLst>
            <a:ext uri="{FF2B5EF4-FFF2-40B4-BE49-F238E27FC236}">
              <a16:creationId xmlns:a16="http://schemas.microsoft.com/office/drawing/2014/main" id="{00000000-0008-0000-0000-0000F210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39" name="Text Box 13">
          <a:extLst>
            <a:ext uri="{FF2B5EF4-FFF2-40B4-BE49-F238E27FC236}">
              <a16:creationId xmlns:a16="http://schemas.microsoft.com/office/drawing/2014/main" id="{00000000-0008-0000-0000-0000F310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40" name="Text Box 14">
          <a:extLst>
            <a:ext uri="{FF2B5EF4-FFF2-40B4-BE49-F238E27FC236}">
              <a16:creationId xmlns:a16="http://schemas.microsoft.com/office/drawing/2014/main" id="{00000000-0008-0000-0000-0000F410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41" name="Text Box 15">
          <a:extLst>
            <a:ext uri="{FF2B5EF4-FFF2-40B4-BE49-F238E27FC236}">
              <a16:creationId xmlns:a16="http://schemas.microsoft.com/office/drawing/2014/main" id="{00000000-0008-0000-0000-0000F510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42" name="Text Box 16">
          <a:extLst>
            <a:ext uri="{FF2B5EF4-FFF2-40B4-BE49-F238E27FC236}">
              <a16:creationId xmlns:a16="http://schemas.microsoft.com/office/drawing/2014/main" id="{00000000-0008-0000-0000-0000F610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43" name="Text Box 17">
          <a:extLst>
            <a:ext uri="{FF2B5EF4-FFF2-40B4-BE49-F238E27FC236}">
              <a16:creationId xmlns:a16="http://schemas.microsoft.com/office/drawing/2014/main" id="{00000000-0008-0000-0000-0000F710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44" name="Text Box 18">
          <a:extLst>
            <a:ext uri="{FF2B5EF4-FFF2-40B4-BE49-F238E27FC236}">
              <a16:creationId xmlns:a16="http://schemas.microsoft.com/office/drawing/2014/main" id="{00000000-0008-0000-0000-0000F810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45" name="Text Box 19">
          <a:extLst>
            <a:ext uri="{FF2B5EF4-FFF2-40B4-BE49-F238E27FC236}">
              <a16:creationId xmlns:a16="http://schemas.microsoft.com/office/drawing/2014/main" id="{00000000-0008-0000-0000-0000F910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46" name="Text Box 20">
          <a:extLst>
            <a:ext uri="{FF2B5EF4-FFF2-40B4-BE49-F238E27FC236}">
              <a16:creationId xmlns:a16="http://schemas.microsoft.com/office/drawing/2014/main" id="{00000000-0008-0000-0000-0000FA10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47" name="Text Box 21">
          <a:extLst>
            <a:ext uri="{FF2B5EF4-FFF2-40B4-BE49-F238E27FC236}">
              <a16:creationId xmlns:a16="http://schemas.microsoft.com/office/drawing/2014/main" id="{00000000-0008-0000-0000-0000FB10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48" name="Text Box 22">
          <a:extLst>
            <a:ext uri="{FF2B5EF4-FFF2-40B4-BE49-F238E27FC236}">
              <a16:creationId xmlns:a16="http://schemas.microsoft.com/office/drawing/2014/main" id="{00000000-0008-0000-0000-0000FC10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49" name="Text Box 23">
          <a:extLst>
            <a:ext uri="{FF2B5EF4-FFF2-40B4-BE49-F238E27FC236}">
              <a16:creationId xmlns:a16="http://schemas.microsoft.com/office/drawing/2014/main" id="{00000000-0008-0000-0000-0000FD10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50" name="Text Box 24">
          <a:extLst>
            <a:ext uri="{FF2B5EF4-FFF2-40B4-BE49-F238E27FC236}">
              <a16:creationId xmlns:a16="http://schemas.microsoft.com/office/drawing/2014/main" id="{00000000-0008-0000-0000-0000FE10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51" name="Text Box 25">
          <a:extLst>
            <a:ext uri="{FF2B5EF4-FFF2-40B4-BE49-F238E27FC236}">
              <a16:creationId xmlns:a16="http://schemas.microsoft.com/office/drawing/2014/main" id="{00000000-0008-0000-0000-0000FF10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52" name="Text Box 26">
          <a:extLst>
            <a:ext uri="{FF2B5EF4-FFF2-40B4-BE49-F238E27FC236}">
              <a16:creationId xmlns:a16="http://schemas.microsoft.com/office/drawing/2014/main" id="{00000000-0008-0000-0000-000000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53" name="Text Box 27">
          <a:extLst>
            <a:ext uri="{FF2B5EF4-FFF2-40B4-BE49-F238E27FC236}">
              <a16:creationId xmlns:a16="http://schemas.microsoft.com/office/drawing/2014/main" id="{00000000-0008-0000-0000-000001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54" name="Text Box 28">
          <a:extLst>
            <a:ext uri="{FF2B5EF4-FFF2-40B4-BE49-F238E27FC236}">
              <a16:creationId xmlns:a16="http://schemas.microsoft.com/office/drawing/2014/main" id="{00000000-0008-0000-0000-000002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55" name="Text Box 29">
          <a:extLst>
            <a:ext uri="{FF2B5EF4-FFF2-40B4-BE49-F238E27FC236}">
              <a16:creationId xmlns:a16="http://schemas.microsoft.com/office/drawing/2014/main" id="{00000000-0008-0000-0000-000003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56" name="Text Box 30">
          <a:extLst>
            <a:ext uri="{FF2B5EF4-FFF2-40B4-BE49-F238E27FC236}">
              <a16:creationId xmlns:a16="http://schemas.microsoft.com/office/drawing/2014/main" id="{00000000-0008-0000-0000-000004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57" name="Text Box 31">
          <a:extLst>
            <a:ext uri="{FF2B5EF4-FFF2-40B4-BE49-F238E27FC236}">
              <a16:creationId xmlns:a16="http://schemas.microsoft.com/office/drawing/2014/main" id="{00000000-0008-0000-0000-000005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58" name="Text Box 32">
          <a:extLst>
            <a:ext uri="{FF2B5EF4-FFF2-40B4-BE49-F238E27FC236}">
              <a16:creationId xmlns:a16="http://schemas.microsoft.com/office/drawing/2014/main" id="{00000000-0008-0000-0000-000006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59" name="Text Box 33">
          <a:extLst>
            <a:ext uri="{FF2B5EF4-FFF2-40B4-BE49-F238E27FC236}">
              <a16:creationId xmlns:a16="http://schemas.microsoft.com/office/drawing/2014/main" id="{00000000-0008-0000-0000-000007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60" name="Text Box 34">
          <a:extLst>
            <a:ext uri="{FF2B5EF4-FFF2-40B4-BE49-F238E27FC236}">
              <a16:creationId xmlns:a16="http://schemas.microsoft.com/office/drawing/2014/main" id="{00000000-0008-0000-0000-000008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61" name="Text Box 35">
          <a:extLst>
            <a:ext uri="{FF2B5EF4-FFF2-40B4-BE49-F238E27FC236}">
              <a16:creationId xmlns:a16="http://schemas.microsoft.com/office/drawing/2014/main" id="{00000000-0008-0000-0000-000009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62" name="Text Box 36">
          <a:extLst>
            <a:ext uri="{FF2B5EF4-FFF2-40B4-BE49-F238E27FC236}">
              <a16:creationId xmlns:a16="http://schemas.microsoft.com/office/drawing/2014/main" id="{00000000-0008-0000-0000-00000A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63" name="Text Box 37">
          <a:extLst>
            <a:ext uri="{FF2B5EF4-FFF2-40B4-BE49-F238E27FC236}">
              <a16:creationId xmlns:a16="http://schemas.microsoft.com/office/drawing/2014/main" id="{00000000-0008-0000-0000-00000B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64" name="Text Box 38">
          <a:extLst>
            <a:ext uri="{FF2B5EF4-FFF2-40B4-BE49-F238E27FC236}">
              <a16:creationId xmlns:a16="http://schemas.microsoft.com/office/drawing/2014/main" id="{00000000-0008-0000-0000-00000C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65" name="Text Box 39">
          <a:extLst>
            <a:ext uri="{FF2B5EF4-FFF2-40B4-BE49-F238E27FC236}">
              <a16:creationId xmlns:a16="http://schemas.microsoft.com/office/drawing/2014/main" id="{00000000-0008-0000-0000-00000D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66" name="Text Box 40">
          <a:extLst>
            <a:ext uri="{FF2B5EF4-FFF2-40B4-BE49-F238E27FC236}">
              <a16:creationId xmlns:a16="http://schemas.microsoft.com/office/drawing/2014/main" id="{00000000-0008-0000-0000-00000E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67" name="Text Box 41">
          <a:extLst>
            <a:ext uri="{FF2B5EF4-FFF2-40B4-BE49-F238E27FC236}">
              <a16:creationId xmlns:a16="http://schemas.microsoft.com/office/drawing/2014/main" id="{00000000-0008-0000-0000-00000F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68" name="Text Box 42">
          <a:extLst>
            <a:ext uri="{FF2B5EF4-FFF2-40B4-BE49-F238E27FC236}">
              <a16:creationId xmlns:a16="http://schemas.microsoft.com/office/drawing/2014/main" id="{00000000-0008-0000-0000-000010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69" name="Text Box 43">
          <a:extLst>
            <a:ext uri="{FF2B5EF4-FFF2-40B4-BE49-F238E27FC236}">
              <a16:creationId xmlns:a16="http://schemas.microsoft.com/office/drawing/2014/main" id="{00000000-0008-0000-0000-000011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70" name="Text Box 44">
          <a:extLst>
            <a:ext uri="{FF2B5EF4-FFF2-40B4-BE49-F238E27FC236}">
              <a16:creationId xmlns:a16="http://schemas.microsoft.com/office/drawing/2014/main" id="{00000000-0008-0000-0000-000012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71" name="Text Box 45">
          <a:extLst>
            <a:ext uri="{FF2B5EF4-FFF2-40B4-BE49-F238E27FC236}">
              <a16:creationId xmlns:a16="http://schemas.microsoft.com/office/drawing/2014/main" id="{00000000-0008-0000-0000-000013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72" name="Text Box 46">
          <a:extLst>
            <a:ext uri="{FF2B5EF4-FFF2-40B4-BE49-F238E27FC236}">
              <a16:creationId xmlns:a16="http://schemas.microsoft.com/office/drawing/2014/main" id="{00000000-0008-0000-0000-000014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73" name="Text Box 47">
          <a:extLst>
            <a:ext uri="{FF2B5EF4-FFF2-40B4-BE49-F238E27FC236}">
              <a16:creationId xmlns:a16="http://schemas.microsoft.com/office/drawing/2014/main" id="{00000000-0008-0000-0000-000015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74" name="Text Box 48">
          <a:extLst>
            <a:ext uri="{FF2B5EF4-FFF2-40B4-BE49-F238E27FC236}">
              <a16:creationId xmlns:a16="http://schemas.microsoft.com/office/drawing/2014/main" id="{00000000-0008-0000-0000-000016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75" name="Text Box 49">
          <a:extLst>
            <a:ext uri="{FF2B5EF4-FFF2-40B4-BE49-F238E27FC236}">
              <a16:creationId xmlns:a16="http://schemas.microsoft.com/office/drawing/2014/main" id="{00000000-0008-0000-0000-000017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76" name="Text Box 50">
          <a:extLst>
            <a:ext uri="{FF2B5EF4-FFF2-40B4-BE49-F238E27FC236}">
              <a16:creationId xmlns:a16="http://schemas.microsoft.com/office/drawing/2014/main" id="{00000000-0008-0000-0000-000018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77" name="Text Box 51">
          <a:extLst>
            <a:ext uri="{FF2B5EF4-FFF2-40B4-BE49-F238E27FC236}">
              <a16:creationId xmlns:a16="http://schemas.microsoft.com/office/drawing/2014/main" id="{00000000-0008-0000-0000-000019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78" name="Text Box 52">
          <a:extLst>
            <a:ext uri="{FF2B5EF4-FFF2-40B4-BE49-F238E27FC236}">
              <a16:creationId xmlns:a16="http://schemas.microsoft.com/office/drawing/2014/main" id="{00000000-0008-0000-0000-00001A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79" name="Text Box 53">
          <a:extLst>
            <a:ext uri="{FF2B5EF4-FFF2-40B4-BE49-F238E27FC236}">
              <a16:creationId xmlns:a16="http://schemas.microsoft.com/office/drawing/2014/main" id="{00000000-0008-0000-0000-00001B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80" name="Text Box 54">
          <a:extLst>
            <a:ext uri="{FF2B5EF4-FFF2-40B4-BE49-F238E27FC236}">
              <a16:creationId xmlns:a16="http://schemas.microsoft.com/office/drawing/2014/main" id="{00000000-0008-0000-0000-00001C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81" name="Text Box 55">
          <a:extLst>
            <a:ext uri="{FF2B5EF4-FFF2-40B4-BE49-F238E27FC236}">
              <a16:creationId xmlns:a16="http://schemas.microsoft.com/office/drawing/2014/main" id="{00000000-0008-0000-0000-00001D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82" name="Text Box 56">
          <a:extLst>
            <a:ext uri="{FF2B5EF4-FFF2-40B4-BE49-F238E27FC236}">
              <a16:creationId xmlns:a16="http://schemas.microsoft.com/office/drawing/2014/main" id="{00000000-0008-0000-0000-00001E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83" name="Text Box 57">
          <a:extLst>
            <a:ext uri="{FF2B5EF4-FFF2-40B4-BE49-F238E27FC236}">
              <a16:creationId xmlns:a16="http://schemas.microsoft.com/office/drawing/2014/main" id="{00000000-0008-0000-0000-00001F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84" name="Text Box 58">
          <a:extLst>
            <a:ext uri="{FF2B5EF4-FFF2-40B4-BE49-F238E27FC236}">
              <a16:creationId xmlns:a16="http://schemas.microsoft.com/office/drawing/2014/main" id="{00000000-0008-0000-0000-000020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85" name="Text Box 59">
          <a:extLst>
            <a:ext uri="{FF2B5EF4-FFF2-40B4-BE49-F238E27FC236}">
              <a16:creationId xmlns:a16="http://schemas.microsoft.com/office/drawing/2014/main" id="{00000000-0008-0000-0000-000021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86" name="Text Box 60">
          <a:extLst>
            <a:ext uri="{FF2B5EF4-FFF2-40B4-BE49-F238E27FC236}">
              <a16:creationId xmlns:a16="http://schemas.microsoft.com/office/drawing/2014/main" id="{00000000-0008-0000-0000-000022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87" name="Text Box 61">
          <a:extLst>
            <a:ext uri="{FF2B5EF4-FFF2-40B4-BE49-F238E27FC236}">
              <a16:creationId xmlns:a16="http://schemas.microsoft.com/office/drawing/2014/main" id="{00000000-0008-0000-0000-000023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88" name="Text Box 62">
          <a:extLst>
            <a:ext uri="{FF2B5EF4-FFF2-40B4-BE49-F238E27FC236}">
              <a16:creationId xmlns:a16="http://schemas.microsoft.com/office/drawing/2014/main" id="{00000000-0008-0000-0000-000024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89" name="Text Box 63">
          <a:extLst>
            <a:ext uri="{FF2B5EF4-FFF2-40B4-BE49-F238E27FC236}">
              <a16:creationId xmlns:a16="http://schemas.microsoft.com/office/drawing/2014/main" id="{00000000-0008-0000-0000-000025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90" name="Text Box 64">
          <a:extLst>
            <a:ext uri="{FF2B5EF4-FFF2-40B4-BE49-F238E27FC236}">
              <a16:creationId xmlns:a16="http://schemas.microsoft.com/office/drawing/2014/main" id="{00000000-0008-0000-0000-000026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91" name="Text Box 65">
          <a:extLst>
            <a:ext uri="{FF2B5EF4-FFF2-40B4-BE49-F238E27FC236}">
              <a16:creationId xmlns:a16="http://schemas.microsoft.com/office/drawing/2014/main" id="{00000000-0008-0000-0000-000027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92" name="Text Box 66">
          <a:extLst>
            <a:ext uri="{FF2B5EF4-FFF2-40B4-BE49-F238E27FC236}">
              <a16:creationId xmlns:a16="http://schemas.microsoft.com/office/drawing/2014/main" id="{00000000-0008-0000-0000-000028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93" name="Text Box 67">
          <a:extLst>
            <a:ext uri="{FF2B5EF4-FFF2-40B4-BE49-F238E27FC236}">
              <a16:creationId xmlns:a16="http://schemas.microsoft.com/office/drawing/2014/main" id="{00000000-0008-0000-0000-000029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94" name="Text Box 68">
          <a:extLst>
            <a:ext uri="{FF2B5EF4-FFF2-40B4-BE49-F238E27FC236}">
              <a16:creationId xmlns:a16="http://schemas.microsoft.com/office/drawing/2014/main" id="{00000000-0008-0000-0000-00002A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95" name="Text Box 69">
          <a:extLst>
            <a:ext uri="{FF2B5EF4-FFF2-40B4-BE49-F238E27FC236}">
              <a16:creationId xmlns:a16="http://schemas.microsoft.com/office/drawing/2014/main" id="{00000000-0008-0000-0000-00002B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96" name="Text Box 70">
          <a:extLst>
            <a:ext uri="{FF2B5EF4-FFF2-40B4-BE49-F238E27FC236}">
              <a16:creationId xmlns:a16="http://schemas.microsoft.com/office/drawing/2014/main" id="{00000000-0008-0000-0000-00002C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97" name="Text Box 71">
          <a:extLst>
            <a:ext uri="{FF2B5EF4-FFF2-40B4-BE49-F238E27FC236}">
              <a16:creationId xmlns:a16="http://schemas.microsoft.com/office/drawing/2014/main" id="{00000000-0008-0000-0000-00002D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98" name="Text Box 72">
          <a:extLst>
            <a:ext uri="{FF2B5EF4-FFF2-40B4-BE49-F238E27FC236}">
              <a16:creationId xmlns:a16="http://schemas.microsoft.com/office/drawing/2014/main" id="{00000000-0008-0000-0000-00002E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399" name="Text Box 73">
          <a:extLst>
            <a:ext uri="{FF2B5EF4-FFF2-40B4-BE49-F238E27FC236}">
              <a16:creationId xmlns:a16="http://schemas.microsoft.com/office/drawing/2014/main" id="{00000000-0008-0000-0000-00002F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00" name="Text Box 74">
          <a:extLst>
            <a:ext uri="{FF2B5EF4-FFF2-40B4-BE49-F238E27FC236}">
              <a16:creationId xmlns:a16="http://schemas.microsoft.com/office/drawing/2014/main" id="{00000000-0008-0000-0000-000030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01" name="Text Box 75">
          <a:extLst>
            <a:ext uri="{FF2B5EF4-FFF2-40B4-BE49-F238E27FC236}">
              <a16:creationId xmlns:a16="http://schemas.microsoft.com/office/drawing/2014/main" id="{00000000-0008-0000-0000-000031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02" name="Text Box 76">
          <a:extLst>
            <a:ext uri="{FF2B5EF4-FFF2-40B4-BE49-F238E27FC236}">
              <a16:creationId xmlns:a16="http://schemas.microsoft.com/office/drawing/2014/main" id="{00000000-0008-0000-0000-000032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03" name="Text Box 77">
          <a:extLst>
            <a:ext uri="{FF2B5EF4-FFF2-40B4-BE49-F238E27FC236}">
              <a16:creationId xmlns:a16="http://schemas.microsoft.com/office/drawing/2014/main" id="{00000000-0008-0000-0000-000033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04" name="Text Box 78">
          <a:extLst>
            <a:ext uri="{FF2B5EF4-FFF2-40B4-BE49-F238E27FC236}">
              <a16:creationId xmlns:a16="http://schemas.microsoft.com/office/drawing/2014/main" id="{00000000-0008-0000-0000-000034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05" name="Text Box 79">
          <a:extLst>
            <a:ext uri="{FF2B5EF4-FFF2-40B4-BE49-F238E27FC236}">
              <a16:creationId xmlns:a16="http://schemas.microsoft.com/office/drawing/2014/main" id="{00000000-0008-0000-0000-000035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06" name="Text Box 80">
          <a:extLst>
            <a:ext uri="{FF2B5EF4-FFF2-40B4-BE49-F238E27FC236}">
              <a16:creationId xmlns:a16="http://schemas.microsoft.com/office/drawing/2014/main" id="{00000000-0008-0000-0000-000036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07" name="Text Box 81">
          <a:extLst>
            <a:ext uri="{FF2B5EF4-FFF2-40B4-BE49-F238E27FC236}">
              <a16:creationId xmlns:a16="http://schemas.microsoft.com/office/drawing/2014/main" id="{00000000-0008-0000-0000-000037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08" name="Text Box 82">
          <a:extLst>
            <a:ext uri="{FF2B5EF4-FFF2-40B4-BE49-F238E27FC236}">
              <a16:creationId xmlns:a16="http://schemas.microsoft.com/office/drawing/2014/main" id="{00000000-0008-0000-0000-000038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09" name="Text Box 83">
          <a:extLst>
            <a:ext uri="{FF2B5EF4-FFF2-40B4-BE49-F238E27FC236}">
              <a16:creationId xmlns:a16="http://schemas.microsoft.com/office/drawing/2014/main" id="{00000000-0008-0000-0000-000039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10" name="Text Box 84">
          <a:extLst>
            <a:ext uri="{FF2B5EF4-FFF2-40B4-BE49-F238E27FC236}">
              <a16:creationId xmlns:a16="http://schemas.microsoft.com/office/drawing/2014/main" id="{00000000-0008-0000-0000-00003A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11" name="Text Box 85">
          <a:extLst>
            <a:ext uri="{FF2B5EF4-FFF2-40B4-BE49-F238E27FC236}">
              <a16:creationId xmlns:a16="http://schemas.microsoft.com/office/drawing/2014/main" id="{00000000-0008-0000-0000-00003B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12" name="Text Box 86">
          <a:extLst>
            <a:ext uri="{FF2B5EF4-FFF2-40B4-BE49-F238E27FC236}">
              <a16:creationId xmlns:a16="http://schemas.microsoft.com/office/drawing/2014/main" id="{00000000-0008-0000-0000-00003C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13" name="Text Box 87">
          <a:extLst>
            <a:ext uri="{FF2B5EF4-FFF2-40B4-BE49-F238E27FC236}">
              <a16:creationId xmlns:a16="http://schemas.microsoft.com/office/drawing/2014/main" id="{00000000-0008-0000-0000-00003D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14" name="Text Box 88">
          <a:extLst>
            <a:ext uri="{FF2B5EF4-FFF2-40B4-BE49-F238E27FC236}">
              <a16:creationId xmlns:a16="http://schemas.microsoft.com/office/drawing/2014/main" id="{00000000-0008-0000-0000-00003E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15" name="Text Box 89">
          <a:extLst>
            <a:ext uri="{FF2B5EF4-FFF2-40B4-BE49-F238E27FC236}">
              <a16:creationId xmlns:a16="http://schemas.microsoft.com/office/drawing/2014/main" id="{00000000-0008-0000-0000-00003F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16" name="Text Box 90">
          <a:extLst>
            <a:ext uri="{FF2B5EF4-FFF2-40B4-BE49-F238E27FC236}">
              <a16:creationId xmlns:a16="http://schemas.microsoft.com/office/drawing/2014/main" id="{00000000-0008-0000-0000-000040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17" name="Text Box 91">
          <a:extLst>
            <a:ext uri="{FF2B5EF4-FFF2-40B4-BE49-F238E27FC236}">
              <a16:creationId xmlns:a16="http://schemas.microsoft.com/office/drawing/2014/main" id="{00000000-0008-0000-0000-000041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18" name="Text Box 92">
          <a:extLst>
            <a:ext uri="{FF2B5EF4-FFF2-40B4-BE49-F238E27FC236}">
              <a16:creationId xmlns:a16="http://schemas.microsoft.com/office/drawing/2014/main" id="{00000000-0008-0000-0000-000042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19" name="Text Box 93">
          <a:extLst>
            <a:ext uri="{FF2B5EF4-FFF2-40B4-BE49-F238E27FC236}">
              <a16:creationId xmlns:a16="http://schemas.microsoft.com/office/drawing/2014/main" id="{00000000-0008-0000-0000-000043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20" name="Text Box 94">
          <a:extLst>
            <a:ext uri="{FF2B5EF4-FFF2-40B4-BE49-F238E27FC236}">
              <a16:creationId xmlns:a16="http://schemas.microsoft.com/office/drawing/2014/main" id="{00000000-0008-0000-0000-000044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21" name="Text Box 1">
          <a:extLst>
            <a:ext uri="{FF2B5EF4-FFF2-40B4-BE49-F238E27FC236}">
              <a16:creationId xmlns:a16="http://schemas.microsoft.com/office/drawing/2014/main" id="{00000000-0008-0000-0000-000045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22" name="Text Box 2">
          <a:extLst>
            <a:ext uri="{FF2B5EF4-FFF2-40B4-BE49-F238E27FC236}">
              <a16:creationId xmlns:a16="http://schemas.microsoft.com/office/drawing/2014/main" id="{00000000-0008-0000-0000-000046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23" name="Text Box 3">
          <a:extLst>
            <a:ext uri="{FF2B5EF4-FFF2-40B4-BE49-F238E27FC236}">
              <a16:creationId xmlns:a16="http://schemas.microsoft.com/office/drawing/2014/main" id="{00000000-0008-0000-0000-000047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24" name="Text Box 4">
          <a:extLst>
            <a:ext uri="{FF2B5EF4-FFF2-40B4-BE49-F238E27FC236}">
              <a16:creationId xmlns:a16="http://schemas.microsoft.com/office/drawing/2014/main" id="{00000000-0008-0000-0000-000048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25" name="Text Box 5">
          <a:extLst>
            <a:ext uri="{FF2B5EF4-FFF2-40B4-BE49-F238E27FC236}">
              <a16:creationId xmlns:a16="http://schemas.microsoft.com/office/drawing/2014/main" id="{00000000-0008-0000-0000-000049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26" name="Text Box 6">
          <a:extLst>
            <a:ext uri="{FF2B5EF4-FFF2-40B4-BE49-F238E27FC236}">
              <a16:creationId xmlns:a16="http://schemas.microsoft.com/office/drawing/2014/main" id="{00000000-0008-0000-0000-00004A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27" name="Text Box 7">
          <a:extLst>
            <a:ext uri="{FF2B5EF4-FFF2-40B4-BE49-F238E27FC236}">
              <a16:creationId xmlns:a16="http://schemas.microsoft.com/office/drawing/2014/main" id="{00000000-0008-0000-0000-00004B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28" name="Text Box 8">
          <a:extLst>
            <a:ext uri="{FF2B5EF4-FFF2-40B4-BE49-F238E27FC236}">
              <a16:creationId xmlns:a16="http://schemas.microsoft.com/office/drawing/2014/main" id="{00000000-0008-0000-0000-00004C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29" name="Text Box 9">
          <a:extLst>
            <a:ext uri="{FF2B5EF4-FFF2-40B4-BE49-F238E27FC236}">
              <a16:creationId xmlns:a16="http://schemas.microsoft.com/office/drawing/2014/main" id="{00000000-0008-0000-0000-00004D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30" name="Text Box 10">
          <a:extLst>
            <a:ext uri="{FF2B5EF4-FFF2-40B4-BE49-F238E27FC236}">
              <a16:creationId xmlns:a16="http://schemas.microsoft.com/office/drawing/2014/main" id="{00000000-0008-0000-0000-00004E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31" name="Text Box 11">
          <a:extLst>
            <a:ext uri="{FF2B5EF4-FFF2-40B4-BE49-F238E27FC236}">
              <a16:creationId xmlns:a16="http://schemas.microsoft.com/office/drawing/2014/main" id="{00000000-0008-0000-0000-00004F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32" name="Text Box 12">
          <a:extLst>
            <a:ext uri="{FF2B5EF4-FFF2-40B4-BE49-F238E27FC236}">
              <a16:creationId xmlns:a16="http://schemas.microsoft.com/office/drawing/2014/main" id="{00000000-0008-0000-0000-000050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33" name="Text Box 13">
          <a:extLst>
            <a:ext uri="{FF2B5EF4-FFF2-40B4-BE49-F238E27FC236}">
              <a16:creationId xmlns:a16="http://schemas.microsoft.com/office/drawing/2014/main" id="{00000000-0008-0000-0000-000051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34" name="Text Box 14">
          <a:extLst>
            <a:ext uri="{FF2B5EF4-FFF2-40B4-BE49-F238E27FC236}">
              <a16:creationId xmlns:a16="http://schemas.microsoft.com/office/drawing/2014/main" id="{00000000-0008-0000-0000-000052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35" name="Text Box 15">
          <a:extLst>
            <a:ext uri="{FF2B5EF4-FFF2-40B4-BE49-F238E27FC236}">
              <a16:creationId xmlns:a16="http://schemas.microsoft.com/office/drawing/2014/main" id="{00000000-0008-0000-0000-000053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36" name="Text Box 16">
          <a:extLst>
            <a:ext uri="{FF2B5EF4-FFF2-40B4-BE49-F238E27FC236}">
              <a16:creationId xmlns:a16="http://schemas.microsoft.com/office/drawing/2014/main" id="{00000000-0008-0000-0000-000054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37" name="Text Box 17">
          <a:extLst>
            <a:ext uri="{FF2B5EF4-FFF2-40B4-BE49-F238E27FC236}">
              <a16:creationId xmlns:a16="http://schemas.microsoft.com/office/drawing/2014/main" id="{00000000-0008-0000-0000-000055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38" name="Text Box 18">
          <a:extLst>
            <a:ext uri="{FF2B5EF4-FFF2-40B4-BE49-F238E27FC236}">
              <a16:creationId xmlns:a16="http://schemas.microsoft.com/office/drawing/2014/main" id="{00000000-0008-0000-0000-000056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39" name="Text Box 19">
          <a:extLst>
            <a:ext uri="{FF2B5EF4-FFF2-40B4-BE49-F238E27FC236}">
              <a16:creationId xmlns:a16="http://schemas.microsoft.com/office/drawing/2014/main" id="{00000000-0008-0000-0000-000057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40" name="Text Box 20">
          <a:extLst>
            <a:ext uri="{FF2B5EF4-FFF2-40B4-BE49-F238E27FC236}">
              <a16:creationId xmlns:a16="http://schemas.microsoft.com/office/drawing/2014/main" id="{00000000-0008-0000-0000-000058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41" name="Text Box 21">
          <a:extLst>
            <a:ext uri="{FF2B5EF4-FFF2-40B4-BE49-F238E27FC236}">
              <a16:creationId xmlns:a16="http://schemas.microsoft.com/office/drawing/2014/main" id="{00000000-0008-0000-0000-000059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42" name="Text Box 22">
          <a:extLst>
            <a:ext uri="{FF2B5EF4-FFF2-40B4-BE49-F238E27FC236}">
              <a16:creationId xmlns:a16="http://schemas.microsoft.com/office/drawing/2014/main" id="{00000000-0008-0000-0000-00005A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43" name="Text Box 23">
          <a:extLst>
            <a:ext uri="{FF2B5EF4-FFF2-40B4-BE49-F238E27FC236}">
              <a16:creationId xmlns:a16="http://schemas.microsoft.com/office/drawing/2014/main" id="{00000000-0008-0000-0000-00005B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44" name="Text Box 24">
          <a:extLst>
            <a:ext uri="{FF2B5EF4-FFF2-40B4-BE49-F238E27FC236}">
              <a16:creationId xmlns:a16="http://schemas.microsoft.com/office/drawing/2014/main" id="{00000000-0008-0000-0000-00005C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45" name="Text Box 25">
          <a:extLst>
            <a:ext uri="{FF2B5EF4-FFF2-40B4-BE49-F238E27FC236}">
              <a16:creationId xmlns:a16="http://schemas.microsoft.com/office/drawing/2014/main" id="{00000000-0008-0000-0000-00005D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46" name="Text Box 26">
          <a:extLst>
            <a:ext uri="{FF2B5EF4-FFF2-40B4-BE49-F238E27FC236}">
              <a16:creationId xmlns:a16="http://schemas.microsoft.com/office/drawing/2014/main" id="{00000000-0008-0000-0000-00005E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47" name="Text Box 27">
          <a:extLst>
            <a:ext uri="{FF2B5EF4-FFF2-40B4-BE49-F238E27FC236}">
              <a16:creationId xmlns:a16="http://schemas.microsoft.com/office/drawing/2014/main" id="{00000000-0008-0000-0000-00005F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48" name="Text Box 28">
          <a:extLst>
            <a:ext uri="{FF2B5EF4-FFF2-40B4-BE49-F238E27FC236}">
              <a16:creationId xmlns:a16="http://schemas.microsoft.com/office/drawing/2014/main" id="{00000000-0008-0000-0000-000060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49" name="Text Box 29">
          <a:extLst>
            <a:ext uri="{FF2B5EF4-FFF2-40B4-BE49-F238E27FC236}">
              <a16:creationId xmlns:a16="http://schemas.microsoft.com/office/drawing/2014/main" id="{00000000-0008-0000-0000-000061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50" name="Text Box 30">
          <a:extLst>
            <a:ext uri="{FF2B5EF4-FFF2-40B4-BE49-F238E27FC236}">
              <a16:creationId xmlns:a16="http://schemas.microsoft.com/office/drawing/2014/main" id="{00000000-0008-0000-0000-000062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51" name="Text Box 31">
          <a:extLst>
            <a:ext uri="{FF2B5EF4-FFF2-40B4-BE49-F238E27FC236}">
              <a16:creationId xmlns:a16="http://schemas.microsoft.com/office/drawing/2014/main" id="{00000000-0008-0000-0000-000063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52" name="Text Box 32">
          <a:extLst>
            <a:ext uri="{FF2B5EF4-FFF2-40B4-BE49-F238E27FC236}">
              <a16:creationId xmlns:a16="http://schemas.microsoft.com/office/drawing/2014/main" id="{00000000-0008-0000-0000-000064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53" name="Text Box 33">
          <a:extLst>
            <a:ext uri="{FF2B5EF4-FFF2-40B4-BE49-F238E27FC236}">
              <a16:creationId xmlns:a16="http://schemas.microsoft.com/office/drawing/2014/main" id="{00000000-0008-0000-0000-000065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54" name="Text Box 34">
          <a:extLst>
            <a:ext uri="{FF2B5EF4-FFF2-40B4-BE49-F238E27FC236}">
              <a16:creationId xmlns:a16="http://schemas.microsoft.com/office/drawing/2014/main" id="{00000000-0008-0000-0000-000066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55" name="Text Box 35">
          <a:extLst>
            <a:ext uri="{FF2B5EF4-FFF2-40B4-BE49-F238E27FC236}">
              <a16:creationId xmlns:a16="http://schemas.microsoft.com/office/drawing/2014/main" id="{00000000-0008-0000-0000-000067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56" name="Text Box 36">
          <a:extLst>
            <a:ext uri="{FF2B5EF4-FFF2-40B4-BE49-F238E27FC236}">
              <a16:creationId xmlns:a16="http://schemas.microsoft.com/office/drawing/2014/main" id="{00000000-0008-0000-0000-000068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57" name="Text Box 37">
          <a:extLst>
            <a:ext uri="{FF2B5EF4-FFF2-40B4-BE49-F238E27FC236}">
              <a16:creationId xmlns:a16="http://schemas.microsoft.com/office/drawing/2014/main" id="{00000000-0008-0000-0000-000069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58" name="Text Box 38">
          <a:extLst>
            <a:ext uri="{FF2B5EF4-FFF2-40B4-BE49-F238E27FC236}">
              <a16:creationId xmlns:a16="http://schemas.microsoft.com/office/drawing/2014/main" id="{00000000-0008-0000-0000-00006A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59" name="Text Box 39">
          <a:extLst>
            <a:ext uri="{FF2B5EF4-FFF2-40B4-BE49-F238E27FC236}">
              <a16:creationId xmlns:a16="http://schemas.microsoft.com/office/drawing/2014/main" id="{00000000-0008-0000-0000-00006B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60" name="Text Box 40">
          <a:extLst>
            <a:ext uri="{FF2B5EF4-FFF2-40B4-BE49-F238E27FC236}">
              <a16:creationId xmlns:a16="http://schemas.microsoft.com/office/drawing/2014/main" id="{00000000-0008-0000-0000-00006C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61" name="Text Box 41">
          <a:extLst>
            <a:ext uri="{FF2B5EF4-FFF2-40B4-BE49-F238E27FC236}">
              <a16:creationId xmlns:a16="http://schemas.microsoft.com/office/drawing/2014/main" id="{00000000-0008-0000-0000-00006D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62" name="Text Box 42">
          <a:extLst>
            <a:ext uri="{FF2B5EF4-FFF2-40B4-BE49-F238E27FC236}">
              <a16:creationId xmlns:a16="http://schemas.microsoft.com/office/drawing/2014/main" id="{00000000-0008-0000-0000-00006E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63" name="Text Box 43">
          <a:extLst>
            <a:ext uri="{FF2B5EF4-FFF2-40B4-BE49-F238E27FC236}">
              <a16:creationId xmlns:a16="http://schemas.microsoft.com/office/drawing/2014/main" id="{00000000-0008-0000-0000-00006F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64" name="Text Box 44">
          <a:extLst>
            <a:ext uri="{FF2B5EF4-FFF2-40B4-BE49-F238E27FC236}">
              <a16:creationId xmlns:a16="http://schemas.microsoft.com/office/drawing/2014/main" id="{00000000-0008-0000-0000-000070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65" name="Text Box 45">
          <a:extLst>
            <a:ext uri="{FF2B5EF4-FFF2-40B4-BE49-F238E27FC236}">
              <a16:creationId xmlns:a16="http://schemas.microsoft.com/office/drawing/2014/main" id="{00000000-0008-0000-0000-000071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66" name="Text Box 46">
          <a:extLst>
            <a:ext uri="{FF2B5EF4-FFF2-40B4-BE49-F238E27FC236}">
              <a16:creationId xmlns:a16="http://schemas.microsoft.com/office/drawing/2014/main" id="{00000000-0008-0000-0000-000072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67" name="Text Box 47">
          <a:extLst>
            <a:ext uri="{FF2B5EF4-FFF2-40B4-BE49-F238E27FC236}">
              <a16:creationId xmlns:a16="http://schemas.microsoft.com/office/drawing/2014/main" id="{00000000-0008-0000-0000-000073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68" name="Text Box 48">
          <a:extLst>
            <a:ext uri="{FF2B5EF4-FFF2-40B4-BE49-F238E27FC236}">
              <a16:creationId xmlns:a16="http://schemas.microsoft.com/office/drawing/2014/main" id="{00000000-0008-0000-0000-000074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69" name="Text Box 49">
          <a:extLst>
            <a:ext uri="{FF2B5EF4-FFF2-40B4-BE49-F238E27FC236}">
              <a16:creationId xmlns:a16="http://schemas.microsoft.com/office/drawing/2014/main" id="{00000000-0008-0000-0000-000075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70" name="Text Box 50">
          <a:extLst>
            <a:ext uri="{FF2B5EF4-FFF2-40B4-BE49-F238E27FC236}">
              <a16:creationId xmlns:a16="http://schemas.microsoft.com/office/drawing/2014/main" id="{00000000-0008-0000-0000-000076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71" name="Text Box 51">
          <a:extLst>
            <a:ext uri="{FF2B5EF4-FFF2-40B4-BE49-F238E27FC236}">
              <a16:creationId xmlns:a16="http://schemas.microsoft.com/office/drawing/2014/main" id="{00000000-0008-0000-0000-000077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72" name="Text Box 52">
          <a:extLst>
            <a:ext uri="{FF2B5EF4-FFF2-40B4-BE49-F238E27FC236}">
              <a16:creationId xmlns:a16="http://schemas.microsoft.com/office/drawing/2014/main" id="{00000000-0008-0000-0000-000078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73" name="Text Box 53">
          <a:extLst>
            <a:ext uri="{FF2B5EF4-FFF2-40B4-BE49-F238E27FC236}">
              <a16:creationId xmlns:a16="http://schemas.microsoft.com/office/drawing/2014/main" id="{00000000-0008-0000-0000-000079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74" name="Text Box 54">
          <a:extLst>
            <a:ext uri="{FF2B5EF4-FFF2-40B4-BE49-F238E27FC236}">
              <a16:creationId xmlns:a16="http://schemas.microsoft.com/office/drawing/2014/main" id="{00000000-0008-0000-0000-00007A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75" name="Text Box 55">
          <a:extLst>
            <a:ext uri="{FF2B5EF4-FFF2-40B4-BE49-F238E27FC236}">
              <a16:creationId xmlns:a16="http://schemas.microsoft.com/office/drawing/2014/main" id="{00000000-0008-0000-0000-00007B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76" name="Text Box 56">
          <a:extLst>
            <a:ext uri="{FF2B5EF4-FFF2-40B4-BE49-F238E27FC236}">
              <a16:creationId xmlns:a16="http://schemas.microsoft.com/office/drawing/2014/main" id="{00000000-0008-0000-0000-00007C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77" name="Text Box 57">
          <a:extLst>
            <a:ext uri="{FF2B5EF4-FFF2-40B4-BE49-F238E27FC236}">
              <a16:creationId xmlns:a16="http://schemas.microsoft.com/office/drawing/2014/main" id="{00000000-0008-0000-0000-00007D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78" name="Text Box 58">
          <a:extLst>
            <a:ext uri="{FF2B5EF4-FFF2-40B4-BE49-F238E27FC236}">
              <a16:creationId xmlns:a16="http://schemas.microsoft.com/office/drawing/2014/main" id="{00000000-0008-0000-0000-00007E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79" name="Text Box 59">
          <a:extLst>
            <a:ext uri="{FF2B5EF4-FFF2-40B4-BE49-F238E27FC236}">
              <a16:creationId xmlns:a16="http://schemas.microsoft.com/office/drawing/2014/main" id="{00000000-0008-0000-0000-00007F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80" name="Text Box 60">
          <a:extLst>
            <a:ext uri="{FF2B5EF4-FFF2-40B4-BE49-F238E27FC236}">
              <a16:creationId xmlns:a16="http://schemas.microsoft.com/office/drawing/2014/main" id="{00000000-0008-0000-0000-000080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81" name="Text Box 61">
          <a:extLst>
            <a:ext uri="{FF2B5EF4-FFF2-40B4-BE49-F238E27FC236}">
              <a16:creationId xmlns:a16="http://schemas.microsoft.com/office/drawing/2014/main" id="{00000000-0008-0000-0000-000081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82" name="Text Box 62">
          <a:extLst>
            <a:ext uri="{FF2B5EF4-FFF2-40B4-BE49-F238E27FC236}">
              <a16:creationId xmlns:a16="http://schemas.microsoft.com/office/drawing/2014/main" id="{00000000-0008-0000-0000-000082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83" name="Text Box 63">
          <a:extLst>
            <a:ext uri="{FF2B5EF4-FFF2-40B4-BE49-F238E27FC236}">
              <a16:creationId xmlns:a16="http://schemas.microsoft.com/office/drawing/2014/main" id="{00000000-0008-0000-0000-000083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84" name="Text Box 64">
          <a:extLst>
            <a:ext uri="{FF2B5EF4-FFF2-40B4-BE49-F238E27FC236}">
              <a16:creationId xmlns:a16="http://schemas.microsoft.com/office/drawing/2014/main" id="{00000000-0008-0000-0000-000084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85" name="Text Box 65">
          <a:extLst>
            <a:ext uri="{FF2B5EF4-FFF2-40B4-BE49-F238E27FC236}">
              <a16:creationId xmlns:a16="http://schemas.microsoft.com/office/drawing/2014/main" id="{00000000-0008-0000-0000-000085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86" name="Text Box 66">
          <a:extLst>
            <a:ext uri="{FF2B5EF4-FFF2-40B4-BE49-F238E27FC236}">
              <a16:creationId xmlns:a16="http://schemas.microsoft.com/office/drawing/2014/main" id="{00000000-0008-0000-0000-000086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87" name="Text Box 67">
          <a:extLst>
            <a:ext uri="{FF2B5EF4-FFF2-40B4-BE49-F238E27FC236}">
              <a16:creationId xmlns:a16="http://schemas.microsoft.com/office/drawing/2014/main" id="{00000000-0008-0000-0000-000087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88" name="Text Box 68">
          <a:extLst>
            <a:ext uri="{FF2B5EF4-FFF2-40B4-BE49-F238E27FC236}">
              <a16:creationId xmlns:a16="http://schemas.microsoft.com/office/drawing/2014/main" id="{00000000-0008-0000-0000-000088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89" name="Text Box 69">
          <a:extLst>
            <a:ext uri="{FF2B5EF4-FFF2-40B4-BE49-F238E27FC236}">
              <a16:creationId xmlns:a16="http://schemas.microsoft.com/office/drawing/2014/main" id="{00000000-0008-0000-0000-000089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90" name="Text Box 70">
          <a:extLst>
            <a:ext uri="{FF2B5EF4-FFF2-40B4-BE49-F238E27FC236}">
              <a16:creationId xmlns:a16="http://schemas.microsoft.com/office/drawing/2014/main" id="{00000000-0008-0000-0000-00008A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91" name="Text Box 71">
          <a:extLst>
            <a:ext uri="{FF2B5EF4-FFF2-40B4-BE49-F238E27FC236}">
              <a16:creationId xmlns:a16="http://schemas.microsoft.com/office/drawing/2014/main" id="{00000000-0008-0000-0000-00008B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92" name="Text Box 72">
          <a:extLst>
            <a:ext uri="{FF2B5EF4-FFF2-40B4-BE49-F238E27FC236}">
              <a16:creationId xmlns:a16="http://schemas.microsoft.com/office/drawing/2014/main" id="{00000000-0008-0000-0000-00008C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93" name="Text Box 73">
          <a:extLst>
            <a:ext uri="{FF2B5EF4-FFF2-40B4-BE49-F238E27FC236}">
              <a16:creationId xmlns:a16="http://schemas.microsoft.com/office/drawing/2014/main" id="{00000000-0008-0000-0000-00008D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94" name="Text Box 74">
          <a:extLst>
            <a:ext uri="{FF2B5EF4-FFF2-40B4-BE49-F238E27FC236}">
              <a16:creationId xmlns:a16="http://schemas.microsoft.com/office/drawing/2014/main" id="{00000000-0008-0000-0000-00008E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95" name="Text Box 75">
          <a:extLst>
            <a:ext uri="{FF2B5EF4-FFF2-40B4-BE49-F238E27FC236}">
              <a16:creationId xmlns:a16="http://schemas.microsoft.com/office/drawing/2014/main" id="{00000000-0008-0000-0000-00008F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96" name="Text Box 76">
          <a:extLst>
            <a:ext uri="{FF2B5EF4-FFF2-40B4-BE49-F238E27FC236}">
              <a16:creationId xmlns:a16="http://schemas.microsoft.com/office/drawing/2014/main" id="{00000000-0008-0000-0000-000090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97" name="Text Box 77">
          <a:extLst>
            <a:ext uri="{FF2B5EF4-FFF2-40B4-BE49-F238E27FC236}">
              <a16:creationId xmlns:a16="http://schemas.microsoft.com/office/drawing/2014/main" id="{00000000-0008-0000-0000-000091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98" name="Text Box 78">
          <a:extLst>
            <a:ext uri="{FF2B5EF4-FFF2-40B4-BE49-F238E27FC236}">
              <a16:creationId xmlns:a16="http://schemas.microsoft.com/office/drawing/2014/main" id="{00000000-0008-0000-0000-000092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499" name="Text Box 79">
          <a:extLst>
            <a:ext uri="{FF2B5EF4-FFF2-40B4-BE49-F238E27FC236}">
              <a16:creationId xmlns:a16="http://schemas.microsoft.com/office/drawing/2014/main" id="{00000000-0008-0000-0000-000093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00" name="Text Box 80">
          <a:extLst>
            <a:ext uri="{FF2B5EF4-FFF2-40B4-BE49-F238E27FC236}">
              <a16:creationId xmlns:a16="http://schemas.microsoft.com/office/drawing/2014/main" id="{00000000-0008-0000-0000-000094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01" name="Text Box 81">
          <a:extLst>
            <a:ext uri="{FF2B5EF4-FFF2-40B4-BE49-F238E27FC236}">
              <a16:creationId xmlns:a16="http://schemas.microsoft.com/office/drawing/2014/main" id="{00000000-0008-0000-0000-000095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02" name="Text Box 82">
          <a:extLst>
            <a:ext uri="{FF2B5EF4-FFF2-40B4-BE49-F238E27FC236}">
              <a16:creationId xmlns:a16="http://schemas.microsoft.com/office/drawing/2014/main" id="{00000000-0008-0000-0000-000096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03" name="Text Box 83">
          <a:extLst>
            <a:ext uri="{FF2B5EF4-FFF2-40B4-BE49-F238E27FC236}">
              <a16:creationId xmlns:a16="http://schemas.microsoft.com/office/drawing/2014/main" id="{00000000-0008-0000-0000-000097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04" name="Text Box 84">
          <a:extLst>
            <a:ext uri="{FF2B5EF4-FFF2-40B4-BE49-F238E27FC236}">
              <a16:creationId xmlns:a16="http://schemas.microsoft.com/office/drawing/2014/main" id="{00000000-0008-0000-0000-000098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05" name="Text Box 85">
          <a:extLst>
            <a:ext uri="{FF2B5EF4-FFF2-40B4-BE49-F238E27FC236}">
              <a16:creationId xmlns:a16="http://schemas.microsoft.com/office/drawing/2014/main" id="{00000000-0008-0000-0000-000099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06" name="Text Box 86">
          <a:extLst>
            <a:ext uri="{FF2B5EF4-FFF2-40B4-BE49-F238E27FC236}">
              <a16:creationId xmlns:a16="http://schemas.microsoft.com/office/drawing/2014/main" id="{00000000-0008-0000-0000-00009A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07" name="Text Box 87">
          <a:extLst>
            <a:ext uri="{FF2B5EF4-FFF2-40B4-BE49-F238E27FC236}">
              <a16:creationId xmlns:a16="http://schemas.microsoft.com/office/drawing/2014/main" id="{00000000-0008-0000-0000-00009B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08" name="Text Box 88">
          <a:extLst>
            <a:ext uri="{FF2B5EF4-FFF2-40B4-BE49-F238E27FC236}">
              <a16:creationId xmlns:a16="http://schemas.microsoft.com/office/drawing/2014/main" id="{00000000-0008-0000-0000-00009C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09" name="Text Box 89">
          <a:extLst>
            <a:ext uri="{FF2B5EF4-FFF2-40B4-BE49-F238E27FC236}">
              <a16:creationId xmlns:a16="http://schemas.microsoft.com/office/drawing/2014/main" id="{00000000-0008-0000-0000-00009D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10" name="Text Box 90">
          <a:extLst>
            <a:ext uri="{FF2B5EF4-FFF2-40B4-BE49-F238E27FC236}">
              <a16:creationId xmlns:a16="http://schemas.microsoft.com/office/drawing/2014/main" id="{00000000-0008-0000-0000-00009E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11" name="Text Box 91">
          <a:extLst>
            <a:ext uri="{FF2B5EF4-FFF2-40B4-BE49-F238E27FC236}">
              <a16:creationId xmlns:a16="http://schemas.microsoft.com/office/drawing/2014/main" id="{00000000-0008-0000-0000-00009F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12" name="Text Box 92">
          <a:extLst>
            <a:ext uri="{FF2B5EF4-FFF2-40B4-BE49-F238E27FC236}">
              <a16:creationId xmlns:a16="http://schemas.microsoft.com/office/drawing/2014/main" id="{00000000-0008-0000-0000-0000A0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13" name="Text Box 93">
          <a:extLst>
            <a:ext uri="{FF2B5EF4-FFF2-40B4-BE49-F238E27FC236}">
              <a16:creationId xmlns:a16="http://schemas.microsoft.com/office/drawing/2014/main" id="{00000000-0008-0000-0000-0000A1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14" name="Text Box 94">
          <a:extLst>
            <a:ext uri="{FF2B5EF4-FFF2-40B4-BE49-F238E27FC236}">
              <a16:creationId xmlns:a16="http://schemas.microsoft.com/office/drawing/2014/main" id="{00000000-0008-0000-0000-0000A2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15" name="Text Box 1">
          <a:extLst>
            <a:ext uri="{FF2B5EF4-FFF2-40B4-BE49-F238E27FC236}">
              <a16:creationId xmlns:a16="http://schemas.microsoft.com/office/drawing/2014/main" id="{00000000-0008-0000-0000-0000A3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16" name="Text Box 2">
          <a:extLst>
            <a:ext uri="{FF2B5EF4-FFF2-40B4-BE49-F238E27FC236}">
              <a16:creationId xmlns:a16="http://schemas.microsoft.com/office/drawing/2014/main" id="{00000000-0008-0000-0000-0000A4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17" name="Text Box 3">
          <a:extLst>
            <a:ext uri="{FF2B5EF4-FFF2-40B4-BE49-F238E27FC236}">
              <a16:creationId xmlns:a16="http://schemas.microsoft.com/office/drawing/2014/main" id="{00000000-0008-0000-0000-0000A5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18" name="Text Box 4">
          <a:extLst>
            <a:ext uri="{FF2B5EF4-FFF2-40B4-BE49-F238E27FC236}">
              <a16:creationId xmlns:a16="http://schemas.microsoft.com/office/drawing/2014/main" id="{00000000-0008-0000-0000-0000A6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19" name="Text Box 5">
          <a:extLst>
            <a:ext uri="{FF2B5EF4-FFF2-40B4-BE49-F238E27FC236}">
              <a16:creationId xmlns:a16="http://schemas.microsoft.com/office/drawing/2014/main" id="{00000000-0008-0000-0000-0000A7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20" name="Text Box 6">
          <a:extLst>
            <a:ext uri="{FF2B5EF4-FFF2-40B4-BE49-F238E27FC236}">
              <a16:creationId xmlns:a16="http://schemas.microsoft.com/office/drawing/2014/main" id="{00000000-0008-0000-0000-0000A8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21" name="Text Box 7">
          <a:extLst>
            <a:ext uri="{FF2B5EF4-FFF2-40B4-BE49-F238E27FC236}">
              <a16:creationId xmlns:a16="http://schemas.microsoft.com/office/drawing/2014/main" id="{00000000-0008-0000-0000-0000A9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22" name="Text Box 8">
          <a:extLst>
            <a:ext uri="{FF2B5EF4-FFF2-40B4-BE49-F238E27FC236}">
              <a16:creationId xmlns:a16="http://schemas.microsoft.com/office/drawing/2014/main" id="{00000000-0008-0000-0000-0000AA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23" name="Text Box 9">
          <a:extLst>
            <a:ext uri="{FF2B5EF4-FFF2-40B4-BE49-F238E27FC236}">
              <a16:creationId xmlns:a16="http://schemas.microsoft.com/office/drawing/2014/main" id="{00000000-0008-0000-0000-0000AB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24" name="Text Box 10">
          <a:extLst>
            <a:ext uri="{FF2B5EF4-FFF2-40B4-BE49-F238E27FC236}">
              <a16:creationId xmlns:a16="http://schemas.microsoft.com/office/drawing/2014/main" id="{00000000-0008-0000-0000-0000AC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25" name="Text Box 11">
          <a:extLst>
            <a:ext uri="{FF2B5EF4-FFF2-40B4-BE49-F238E27FC236}">
              <a16:creationId xmlns:a16="http://schemas.microsoft.com/office/drawing/2014/main" id="{00000000-0008-0000-0000-0000AD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26" name="Text Box 12">
          <a:extLst>
            <a:ext uri="{FF2B5EF4-FFF2-40B4-BE49-F238E27FC236}">
              <a16:creationId xmlns:a16="http://schemas.microsoft.com/office/drawing/2014/main" id="{00000000-0008-0000-0000-0000AE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27" name="Text Box 13">
          <a:extLst>
            <a:ext uri="{FF2B5EF4-FFF2-40B4-BE49-F238E27FC236}">
              <a16:creationId xmlns:a16="http://schemas.microsoft.com/office/drawing/2014/main" id="{00000000-0008-0000-0000-0000AF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28" name="Text Box 14">
          <a:extLst>
            <a:ext uri="{FF2B5EF4-FFF2-40B4-BE49-F238E27FC236}">
              <a16:creationId xmlns:a16="http://schemas.microsoft.com/office/drawing/2014/main" id="{00000000-0008-0000-0000-0000B0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29" name="Text Box 15">
          <a:extLst>
            <a:ext uri="{FF2B5EF4-FFF2-40B4-BE49-F238E27FC236}">
              <a16:creationId xmlns:a16="http://schemas.microsoft.com/office/drawing/2014/main" id="{00000000-0008-0000-0000-0000B1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30" name="Text Box 16">
          <a:extLst>
            <a:ext uri="{FF2B5EF4-FFF2-40B4-BE49-F238E27FC236}">
              <a16:creationId xmlns:a16="http://schemas.microsoft.com/office/drawing/2014/main" id="{00000000-0008-0000-0000-0000B2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31" name="Text Box 17">
          <a:extLst>
            <a:ext uri="{FF2B5EF4-FFF2-40B4-BE49-F238E27FC236}">
              <a16:creationId xmlns:a16="http://schemas.microsoft.com/office/drawing/2014/main" id="{00000000-0008-0000-0000-0000B3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32" name="Text Box 18">
          <a:extLst>
            <a:ext uri="{FF2B5EF4-FFF2-40B4-BE49-F238E27FC236}">
              <a16:creationId xmlns:a16="http://schemas.microsoft.com/office/drawing/2014/main" id="{00000000-0008-0000-0000-0000B4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33" name="Text Box 19">
          <a:extLst>
            <a:ext uri="{FF2B5EF4-FFF2-40B4-BE49-F238E27FC236}">
              <a16:creationId xmlns:a16="http://schemas.microsoft.com/office/drawing/2014/main" id="{00000000-0008-0000-0000-0000B5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34" name="Text Box 20">
          <a:extLst>
            <a:ext uri="{FF2B5EF4-FFF2-40B4-BE49-F238E27FC236}">
              <a16:creationId xmlns:a16="http://schemas.microsoft.com/office/drawing/2014/main" id="{00000000-0008-0000-0000-0000B6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35" name="Text Box 21">
          <a:extLst>
            <a:ext uri="{FF2B5EF4-FFF2-40B4-BE49-F238E27FC236}">
              <a16:creationId xmlns:a16="http://schemas.microsoft.com/office/drawing/2014/main" id="{00000000-0008-0000-0000-0000B7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36" name="Text Box 22">
          <a:extLst>
            <a:ext uri="{FF2B5EF4-FFF2-40B4-BE49-F238E27FC236}">
              <a16:creationId xmlns:a16="http://schemas.microsoft.com/office/drawing/2014/main" id="{00000000-0008-0000-0000-0000B8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37" name="Text Box 23">
          <a:extLst>
            <a:ext uri="{FF2B5EF4-FFF2-40B4-BE49-F238E27FC236}">
              <a16:creationId xmlns:a16="http://schemas.microsoft.com/office/drawing/2014/main" id="{00000000-0008-0000-0000-0000B9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38" name="Text Box 24">
          <a:extLst>
            <a:ext uri="{FF2B5EF4-FFF2-40B4-BE49-F238E27FC236}">
              <a16:creationId xmlns:a16="http://schemas.microsoft.com/office/drawing/2014/main" id="{00000000-0008-0000-0000-0000BA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39" name="Text Box 25">
          <a:extLst>
            <a:ext uri="{FF2B5EF4-FFF2-40B4-BE49-F238E27FC236}">
              <a16:creationId xmlns:a16="http://schemas.microsoft.com/office/drawing/2014/main" id="{00000000-0008-0000-0000-0000BB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40" name="Text Box 26">
          <a:extLst>
            <a:ext uri="{FF2B5EF4-FFF2-40B4-BE49-F238E27FC236}">
              <a16:creationId xmlns:a16="http://schemas.microsoft.com/office/drawing/2014/main" id="{00000000-0008-0000-0000-0000BC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41" name="Text Box 27">
          <a:extLst>
            <a:ext uri="{FF2B5EF4-FFF2-40B4-BE49-F238E27FC236}">
              <a16:creationId xmlns:a16="http://schemas.microsoft.com/office/drawing/2014/main" id="{00000000-0008-0000-0000-0000BD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42" name="Text Box 28">
          <a:extLst>
            <a:ext uri="{FF2B5EF4-FFF2-40B4-BE49-F238E27FC236}">
              <a16:creationId xmlns:a16="http://schemas.microsoft.com/office/drawing/2014/main" id="{00000000-0008-0000-0000-0000BE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43" name="Text Box 29">
          <a:extLst>
            <a:ext uri="{FF2B5EF4-FFF2-40B4-BE49-F238E27FC236}">
              <a16:creationId xmlns:a16="http://schemas.microsoft.com/office/drawing/2014/main" id="{00000000-0008-0000-0000-0000BF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44" name="Text Box 30">
          <a:extLst>
            <a:ext uri="{FF2B5EF4-FFF2-40B4-BE49-F238E27FC236}">
              <a16:creationId xmlns:a16="http://schemas.microsoft.com/office/drawing/2014/main" id="{00000000-0008-0000-0000-0000C0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45" name="Text Box 31">
          <a:extLst>
            <a:ext uri="{FF2B5EF4-FFF2-40B4-BE49-F238E27FC236}">
              <a16:creationId xmlns:a16="http://schemas.microsoft.com/office/drawing/2014/main" id="{00000000-0008-0000-0000-0000C1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46" name="Text Box 32">
          <a:extLst>
            <a:ext uri="{FF2B5EF4-FFF2-40B4-BE49-F238E27FC236}">
              <a16:creationId xmlns:a16="http://schemas.microsoft.com/office/drawing/2014/main" id="{00000000-0008-0000-0000-0000C2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47" name="Text Box 33">
          <a:extLst>
            <a:ext uri="{FF2B5EF4-FFF2-40B4-BE49-F238E27FC236}">
              <a16:creationId xmlns:a16="http://schemas.microsoft.com/office/drawing/2014/main" id="{00000000-0008-0000-0000-0000C3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48" name="Text Box 34">
          <a:extLst>
            <a:ext uri="{FF2B5EF4-FFF2-40B4-BE49-F238E27FC236}">
              <a16:creationId xmlns:a16="http://schemas.microsoft.com/office/drawing/2014/main" id="{00000000-0008-0000-0000-0000C4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49" name="Text Box 35">
          <a:extLst>
            <a:ext uri="{FF2B5EF4-FFF2-40B4-BE49-F238E27FC236}">
              <a16:creationId xmlns:a16="http://schemas.microsoft.com/office/drawing/2014/main" id="{00000000-0008-0000-0000-0000C5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50" name="Text Box 36">
          <a:extLst>
            <a:ext uri="{FF2B5EF4-FFF2-40B4-BE49-F238E27FC236}">
              <a16:creationId xmlns:a16="http://schemas.microsoft.com/office/drawing/2014/main" id="{00000000-0008-0000-0000-0000C6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51" name="Text Box 37">
          <a:extLst>
            <a:ext uri="{FF2B5EF4-FFF2-40B4-BE49-F238E27FC236}">
              <a16:creationId xmlns:a16="http://schemas.microsoft.com/office/drawing/2014/main" id="{00000000-0008-0000-0000-0000C7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52" name="Text Box 38">
          <a:extLst>
            <a:ext uri="{FF2B5EF4-FFF2-40B4-BE49-F238E27FC236}">
              <a16:creationId xmlns:a16="http://schemas.microsoft.com/office/drawing/2014/main" id="{00000000-0008-0000-0000-0000C8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53" name="Text Box 39">
          <a:extLst>
            <a:ext uri="{FF2B5EF4-FFF2-40B4-BE49-F238E27FC236}">
              <a16:creationId xmlns:a16="http://schemas.microsoft.com/office/drawing/2014/main" id="{00000000-0008-0000-0000-0000C9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54" name="Text Box 40">
          <a:extLst>
            <a:ext uri="{FF2B5EF4-FFF2-40B4-BE49-F238E27FC236}">
              <a16:creationId xmlns:a16="http://schemas.microsoft.com/office/drawing/2014/main" id="{00000000-0008-0000-0000-0000CA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55" name="Text Box 41">
          <a:extLst>
            <a:ext uri="{FF2B5EF4-FFF2-40B4-BE49-F238E27FC236}">
              <a16:creationId xmlns:a16="http://schemas.microsoft.com/office/drawing/2014/main" id="{00000000-0008-0000-0000-0000CB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56" name="Text Box 42">
          <a:extLst>
            <a:ext uri="{FF2B5EF4-FFF2-40B4-BE49-F238E27FC236}">
              <a16:creationId xmlns:a16="http://schemas.microsoft.com/office/drawing/2014/main" id="{00000000-0008-0000-0000-0000CC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57" name="Text Box 43">
          <a:extLst>
            <a:ext uri="{FF2B5EF4-FFF2-40B4-BE49-F238E27FC236}">
              <a16:creationId xmlns:a16="http://schemas.microsoft.com/office/drawing/2014/main" id="{00000000-0008-0000-0000-0000CD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58" name="Text Box 44">
          <a:extLst>
            <a:ext uri="{FF2B5EF4-FFF2-40B4-BE49-F238E27FC236}">
              <a16:creationId xmlns:a16="http://schemas.microsoft.com/office/drawing/2014/main" id="{00000000-0008-0000-0000-0000CE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59" name="Text Box 45">
          <a:extLst>
            <a:ext uri="{FF2B5EF4-FFF2-40B4-BE49-F238E27FC236}">
              <a16:creationId xmlns:a16="http://schemas.microsoft.com/office/drawing/2014/main" id="{00000000-0008-0000-0000-0000CF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60" name="Text Box 46">
          <a:extLst>
            <a:ext uri="{FF2B5EF4-FFF2-40B4-BE49-F238E27FC236}">
              <a16:creationId xmlns:a16="http://schemas.microsoft.com/office/drawing/2014/main" id="{00000000-0008-0000-0000-0000D0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61" name="Text Box 47">
          <a:extLst>
            <a:ext uri="{FF2B5EF4-FFF2-40B4-BE49-F238E27FC236}">
              <a16:creationId xmlns:a16="http://schemas.microsoft.com/office/drawing/2014/main" id="{00000000-0008-0000-0000-0000D1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62" name="Text Box 48">
          <a:extLst>
            <a:ext uri="{FF2B5EF4-FFF2-40B4-BE49-F238E27FC236}">
              <a16:creationId xmlns:a16="http://schemas.microsoft.com/office/drawing/2014/main" id="{00000000-0008-0000-0000-0000D2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63" name="Text Box 49">
          <a:extLst>
            <a:ext uri="{FF2B5EF4-FFF2-40B4-BE49-F238E27FC236}">
              <a16:creationId xmlns:a16="http://schemas.microsoft.com/office/drawing/2014/main" id="{00000000-0008-0000-0000-0000D3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64" name="Text Box 50">
          <a:extLst>
            <a:ext uri="{FF2B5EF4-FFF2-40B4-BE49-F238E27FC236}">
              <a16:creationId xmlns:a16="http://schemas.microsoft.com/office/drawing/2014/main" id="{00000000-0008-0000-0000-0000D4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65" name="Text Box 51">
          <a:extLst>
            <a:ext uri="{FF2B5EF4-FFF2-40B4-BE49-F238E27FC236}">
              <a16:creationId xmlns:a16="http://schemas.microsoft.com/office/drawing/2014/main" id="{00000000-0008-0000-0000-0000D5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66" name="Text Box 52">
          <a:extLst>
            <a:ext uri="{FF2B5EF4-FFF2-40B4-BE49-F238E27FC236}">
              <a16:creationId xmlns:a16="http://schemas.microsoft.com/office/drawing/2014/main" id="{00000000-0008-0000-0000-0000D6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67" name="Text Box 53">
          <a:extLst>
            <a:ext uri="{FF2B5EF4-FFF2-40B4-BE49-F238E27FC236}">
              <a16:creationId xmlns:a16="http://schemas.microsoft.com/office/drawing/2014/main" id="{00000000-0008-0000-0000-0000D7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68" name="Text Box 54">
          <a:extLst>
            <a:ext uri="{FF2B5EF4-FFF2-40B4-BE49-F238E27FC236}">
              <a16:creationId xmlns:a16="http://schemas.microsoft.com/office/drawing/2014/main" id="{00000000-0008-0000-0000-0000D8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69" name="Text Box 55">
          <a:extLst>
            <a:ext uri="{FF2B5EF4-FFF2-40B4-BE49-F238E27FC236}">
              <a16:creationId xmlns:a16="http://schemas.microsoft.com/office/drawing/2014/main" id="{00000000-0008-0000-0000-0000D9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70" name="Text Box 56">
          <a:extLst>
            <a:ext uri="{FF2B5EF4-FFF2-40B4-BE49-F238E27FC236}">
              <a16:creationId xmlns:a16="http://schemas.microsoft.com/office/drawing/2014/main" id="{00000000-0008-0000-0000-0000DA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71" name="Text Box 57">
          <a:extLst>
            <a:ext uri="{FF2B5EF4-FFF2-40B4-BE49-F238E27FC236}">
              <a16:creationId xmlns:a16="http://schemas.microsoft.com/office/drawing/2014/main" id="{00000000-0008-0000-0000-0000DB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72" name="Text Box 58">
          <a:extLst>
            <a:ext uri="{FF2B5EF4-FFF2-40B4-BE49-F238E27FC236}">
              <a16:creationId xmlns:a16="http://schemas.microsoft.com/office/drawing/2014/main" id="{00000000-0008-0000-0000-0000DC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73" name="Text Box 59">
          <a:extLst>
            <a:ext uri="{FF2B5EF4-FFF2-40B4-BE49-F238E27FC236}">
              <a16:creationId xmlns:a16="http://schemas.microsoft.com/office/drawing/2014/main" id="{00000000-0008-0000-0000-0000DD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74" name="Text Box 60">
          <a:extLst>
            <a:ext uri="{FF2B5EF4-FFF2-40B4-BE49-F238E27FC236}">
              <a16:creationId xmlns:a16="http://schemas.microsoft.com/office/drawing/2014/main" id="{00000000-0008-0000-0000-0000DE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75" name="Text Box 61">
          <a:extLst>
            <a:ext uri="{FF2B5EF4-FFF2-40B4-BE49-F238E27FC236}">
              <a16:creationId xmlns:a16="http://schemas.microsoft.com/office/drawing/2014/main" id="{00000000-0008-0000-0000-0000DF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76" name="Text Box 62">
          <a:extLst>
            <a:ext uri="{FF2B5EF4-FFF2-40B4-BE49-F238E27FC236}">
              <a16:creationId xmlns:a16="http://schemas.microsoft.com/office/drawing/2014/main" id="{00000000-0008-0000-0000-0000E0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77" name="Text Box 63">
          <a:extLst>
            <a:ext uri="{FF2B5EF4-FFF2-40B4-BE49-F238E27FC236}">
              <a16:creationId xmlns:a16="http://schemas.microsoft.com/office/drawing/2014/main" id="{00000000-0008-0000-0000-0000E1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78" name="Text Box 64">
          <a:extLst>
            <a:ext uri="{FF2B5EF4-FFF2-40B4-BE49-F238E27FC236}">
              <a16:creationId xmlns:a16="http://schemas.microsoft.com/office/drawing/2014/main" id="{00000000-0008-0000-0000-0000E2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79" name="Text Box 65">
          <a:extLst>
            <a:ext uri="{FF2B5EF4-FFF2-40B4-BE49-F238E27FC236}">
              <a16:creationId xmlns:a16="http://schemas.microsoft.com/office/drawing/2014/main" id="{00000000-0008-0000-0000-0000E3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80" name="Text Box 66">
          <a:extLst>
            <a:ext uri="{FF2B5EF4-FFF2-40B4-BE49-F238E27FC236}">
              <a16:creationId xmlns:a16="http://schemas.microsoft.com/office/drawing/2014/main" id="{00000000-0008-0000-0000-0000E4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81" name="Text Box 67">
          <a:extLst>
            <a:ext uri="{FF2B5EF4-FFF2-40B4-BE49-F238E27FC236}">
              <a16:creationId xmlns:a16="http://schemas.microsoft.com/office/drawing/2014/main" id="{00000000-0008-0000-0000-0000E5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82" name="Text Box 68">
          <a:extLst>
            <a:ext uri="{FF2B5EF4-FFF2-40B4-BE49-F238E27FC236}">
              <a16:creationId xmlns:a16="http://schemas.microsoft.com/office/drawing/2014/main" id="{00000000-0008-0000-0000-0000E6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83" name="Text Box 69">
          <a:extLst>
            <a:ext uri="{FF2B5EF4-FFF2-40B4-BE49-F238E27FC236}">
              <a16:creationId xmlns:a16="http://schemas.microsoft.com/office/drawing/2014/main" id="{00000000-0008-0000-0000-0000E7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84" name="Text Box 70">
          <a:extLst>
            <a:ext uri="{FF2B5EF4-FFF2-40B4-BE49-F238E27FC236}">
              <a16:creationId xmlns:a16="http://schemas.microsoft.com/office/drawing/2014/main" id="{00000000-0008-0000-0000-0000E8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85" name="Text Box 71">
          <a:extLst>
            <a:ext uri="{FF2B5EF4-FFF2-40B4-BE49-F238E27FC236}">
              <a16:creationId xmlns:a16="http://schemas.microsoft.com/office/drawing/2014/main" id="{00000000-0008-0000-0000-0000E9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86" name="Text Box 72">
          <a:extLst>
            <a:ext uri="{FF2B5EF4-FFF2-40B4-BE49-F238E27FC236}">
              <a16:creationId xmlns:a16="http://schemas.microsoft.com/office/drawing/2014/main" id="{00000000-0008-0000-0000-0000EA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87" name="Text Box 73">
          <a:extLst>
            <a:ext uri="{FF2B5EF4-FFF2-40B4-BE49-F238E27FC236}">
              <a16:creationId xmlns:a16="http://schemas.microsoft.com/office/drawing/2014/main" id="{00000000-0008-0000-0000-0000EB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88" name="Text Box 74">
          <a:extLst>
            <a:ext uri="{FF2B5EF4-FFF2-40B4-BE49-F238E27FC236}">
              <a16:creationId xmlns:a16="http://schemas.microsoft.com/office/drawing/2014/main" id="{00000000-0008-0000-0000-0000EC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89" name="Text Box 75">
          <a:extLst>
            <a:ext uri="{FF2B5EF4-FFF2-40B4-BE49-F238E27FC236}">
              <a16:creationId xmlns:a16="http://schemas.microsoft.com/office/drawing/2014/main" id="{00000000-0008-0000-0000-0000ED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90" name="Text Box 76">
          <a:extLst>
            <a:ext uri="{FF2B5EF4-FFF2-40B4-BE49-F238E27FC236}">
              <a16:creationId xmlns:a16="http://schemas.microsoft.com/office/drawing/2014/main" id="{00000000-0008-0000-0000-0000EE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91" name="Text Box 77">
          <a:extLst>
            <a:ext uri="{FF2B5EF4-FFF2-40B4-BE49-F238E27FC236}">
              <a16:creationId xmlns:a16="http://schemas.microsoft.com/office/drawing/2014/main" id="{00000000-0008-0000-0000-0000EF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92" name="Text Box 78">
          <a:extLst>
            <a:ext uri="{FF2B5EF4-FFF2-40B4-BE49-F238E27FC236}">
              <a16:creationId xmlns:a16="http://schemas.microsoft.com/office/drawing/2014/main" id="{00000000-0008-0000-0000-0000F0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93" name="Text Box 79">
          <a:extLst>
            <a:ext uri="{FF2B5EF4-FFF2-40B4-BE49-F238E27FC236}">
              <a16:creationId xmlns:a16="http://schemas.microsoft.com/office/drawing/2014/main" id="{00000000-0008-0000-0000-0000F1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94" name="Text Box 80">
          <a:extLst>
            <a:ext uri="{FF2B5EF4-FFF2-40B4-BE49-F238E27FC236}">
              <a16:creationId xmlns:a16="http://schemas.microsoft.com/office/drawing/2014/main" id="{00000000-0008-0000-0000-0000F2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95" name="Text Box 81">
          <a:extLst>
            <a:ext uri="{FF2B5EF4-FFF2-40B4-BE49-F238E27FC236}">
              <a16:creationId xmlns:a16="http://schemas.microsoft.com/office/drawing/2014/main" id="{00000000-0008-0000-0000-0000F3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96" name="Text Box 82">
          <a:extLst>
            <a:ext uri="{FF2B5EF4-FFF2-40B4-BE49-F238E27FC236}">
              <a16:creationId xmlns:a16="http://schemas.microsoft.com/office/drawing/2014/main" id="{00000000-0008-0000-0000-0000F4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97" name="Text Box 83">
          <a:extLst>
            <a:ext uri="{FF2B5EF4-FFF2-40B4-BE49-F238E27FC236}">
              <a16:creationId xmlns:a16="http://schemas.microsoft.com/office/drawing/2014/main" id="{00000000-0008-0000-0000-0000F5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98" name="Text Box 84">
          <a:extLst>
            <a:ext uri="{FF2B5EF4-FFF2-40B4-BE49-F238E27FC236}">
              <a16:creationId xmlns:a16="http://schemas.microsoft.com/office/drawing/2014/main" id="{00000000-0008-0000-0000-0000F6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599" name="Text Box 85">
          <a:extLst>
            <a:ext uri="{FF2B5EF4-FFF2-40B4-BE49-F238E27FC236}">
              <a16:creationId xmlns:a16="http://schemas.microsoft.com/office/drawing/2014/main" id="{00000000-0008-0000-0000-0000F7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00" name="Text Box 86">
          <a:extLst>
            <a:ext uri="{FF2B5EF4-FFF2-40B4-BE49-F238E27FC236}">
              <a16:creationId xmlns:a16="http://schemas.microsoft.com/office/drawing/2014/main" id="{00000000-0008-0000-0000-0000F8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01" name="Text Box 87">
          <a:extLst>
            <a:ext uri="{FF2B5EF4-FFF2-40B4-BE49-F238E27FC236}">
              <a16:creationId xmlns:a16="http://schemas.microsoft.com/office/drawing/2014/main" id="{00000000-0008-0000-0000-0000F9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02" name="Text Box 88">
          <a:extLst>
            <a:ext uri="{FF2B5EF4-FFF2-40B4-BE49-F238E27FC236}">
              <a16:creationId xmlns:a16="http://schemas.microsoft.com/office/drawing/2014/main" id="{00000000-0008-0000-0000-0000FA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03" name="Text Box 89">
          <a:extLst>
            <a:ext uri="{FF2B5EF4-FFF2-40B4-BE49-F238E27FC236}">
              <a16:creationId xmlns:a16="http://schemas.microsoft.com/office/drawing/2014/main" id="{00000000-0008-0000-0000-0000FB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04" name="Text Box 90">
          <a:extLst>
            <a:ext uri="{FF2B5EF4-FFF2-40B4-BE49-F238E27FC236}">
              <a16:creationId xmlns:a16="http://schemas.microsoft.com/office/drawing/2014/main" id="{00000000-0008-0000-0000-0000FC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05" name="Text Box 91">
          <a:extLst>
            <a:ext uri="{FF2B5EF4-FFF2-40B4-BE49-F238E27FC236}">
              <a16:creationId xmlns:a16="http://schemas.microsoft.com/office/drawing/2014/main" id="{00000000-0008-0000-0000-0000FD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06" name="Text Box 92">
          <a:extLst>
            <a:ext uri="{FF2B5EF4-FFF2-40B4-BE49-F238E27FC236}">
              <a16:creationId xmlns:a16="http://schemas.microsoft.com/office/drawing/2014/main" id="{00000000-0008-0000-0000-0000FE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07" name="Text Box 93">
          <a:extLst>
            <a:ext uri="{FF2B5EF4-FFF2-40B4-BE49-F238E27FC236}">
              <a16:creationId xmlns:a16="http://schemas.microsoft.com/office/drawing/2014/main" id="{00000000-0008-0000-0000-0000FF11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08" name="Text Box 94">
          <a:extLst>
            <a:ext uri="{FF2B5EF4-FFF2-40B4-BE49-F238E27FC236}">
              <a16:creationId xmlns:a16="http://schemas.microsoft.com/office/drawing/2014/main" id="{00000000-0008-0000-0000-000000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09" name="Text Box 1">
          <a:extLst>
            <a:ext uri="{FF2B5EF4-FFF2-40B4-BE49-F238E27FC236}">
              <a16:creationId xmlns:a16="http://schemas.microsoft.com/office/drawing/2014/main" id="{00000000-0008-0000-0000-000001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10" name="Text Box 2">
          <a:extLst>
            <a:ext uri="{FF2B5EF4-FFF2-40B4-BE49-F238E27FC236}">
              <a16:creationId xmlns:a16="http://schemas.microsoft.com/office/drawing/2014/main" id="{00000000-0008-0000-0000-000002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11" name="Text Box 3">
          <a:extLst>
            <a:ext uri="{FF2B5EF4-FFF2-40B4-BE49-F238E27FC236}">
              <a16:creationId xmlns:a16="http://schemas.microsoft.com/office/drawing/2014/main" id="{00000000-0008-0000-0000-000003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12" name="Text Box 4">
          <a:extLst>
            <a:ext uri="{FF2B5EF4-FFF2-40B4-BE49-F238E27FC236}">
              <a16:creationId xmlns:a16="http://schemas.microsoft.com/office/drawing/2014/main" id="{00000000-0008-0000-0000-000004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13" name="Text Box 5">
          <a:extLst>
            <a:ext uri="{FF2B5EF4-FFF2-40B4-BE49-F238E27FC236}">
              <a16:creationId xmlns:a16="http://schemas.microsoft.com/office/drawing/2014/main" id="{00000000-0008-0000-0000-000005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14" name="Text Box 6">
          <a:extLst>
            <a:ext uri="{FF2B5EF4-FFF2-40B4-BE49-F238E27FC236}">
              <a16:creationId xmlns:a16="http://schemas.microsoft.com/office/drawing/2014/main" id="{00000000-0008-0000-0000-000006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15" name="Text Box 7">
          <a:extLst>
            <a:ext uri="{FF2B5EF4-FFF2-40B4-BE49-F238E27FC236}">
              <a16:creationId xmlns:a16="http://schemas.microsoft.com/office/drawing/2014/main" id="{00000000-0008-0000-0000-000007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16" name="Text Box 8">
          <a:extLst>
            <a:ext uri="{FF2B5EF4-FFF2-40B4-BE49-F238E27FC236}">
              <a16:creationId xmlns:a16="http://schemas.microsoft.com/office/drawing/2014/main" id="{00000000-0008-0000-0000-000008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17" name="Text Box 9">
          <a:extLst>
            <a:ext uri="{FF2B5EF4-FFF2-40B4-BE49-F238E27FC236}">
              <a16:creationId xmlns:a16="http://schemas.microsoft.com/office/drawing/2014/main" id="{00000000-0008-0000-0000-000009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18" name="Text Box 10">
          <a:extLst>
            <a:ext uri="{FF2B5EF4-FFF2-40B4-BE49-F238E27FC236}">
              <a16:creationId xmlns:a16="http://schemas.microsoft.com/office/drawing/2014/main" id="{00000000-0008-0000-0000-00000A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19" name="Text Box 11">
          <a:extLst>
            <a:ext uri="{FF2B5EF4-FFF2-40B4-BE49-F238E27FC236}">
              <a16:creationId xmlns:a16="http://schemas.microsoft.com/office/drawing/2014/main" id="{00000000-0008-0000-0000-00000B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20" name="Text Box 12">
          <a:extLst>
            <a:ext uri="{FF2B5EF4-FFF2-40B4-BE49-F238E27FC236}">
              <a16:creationId xmlns:a16="http://schemas.microsoft.com/office/drawing/2014/main" id="{00000000-0008-0000-0000-00000C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21" name="Text Box 13">
          <a:extLst>
            <a:ext uri="{FF2B5EF4-FFF2-40B4-BE49-F238E27FC236}">
              <a16:creationId xmlns:a16="http://schemas.microsoft.com/office/drawing/2014/main" id="{00000000-0008-0000-0000-00000D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22" name="Text Box 14">
          <a:extLst>
            <a:ext uri="{FF2B5EF4-FFF2-40B4-BE49-F238E27FC236}">
              <a16:creationId xmlns:a16="http://schemas.microsoft.com/office/drawing/2014/main" id="{00000000-0008-0000-0000-00000E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23" name="Text Box 15">
          <a:extLst>
            <a:ext uri="{FF2B5EF4-FFF2-40B4-BE49-F238E27FC236}">
              <a16:creationId xmlns:a16="http://schemas.microsoft.com/office/drawing/2014/main" id="{00000000-0008-0000-0000-00000F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24" name="Text Box 16">
          <a:extLst>
            <a:ext uri="{FF2B5EF4-FFF2-40B4-BE49-F238E27FC236}">
              <a16:creationId xmlns:a16="http://schemas.microsoft.com/office/drawing/2014/main" id="{00000000-0008-0000-0000-000010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25" name="Text Box 17">
          <a:extLst>
            <a:ext uri="{FF2B5EF4-FFF2-40B4-BE49-F238E27FC236}">
              <a16:creationId xmlns:a16="http://schemas.microsoft.com/office/drawing/2014/main" id="{00000000-0008-0000-0000-000011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26" name="Text Box 18">
          <a:extLst>
            <a:ext uri="{FF2B5EF4-FFF2-40B4-BE49-F238E27FC236}">
              <a16:creationId xmlns:a16="http://schemas.microsoft.com/office/drawing/2014/main" id="{00000000-0008-0000-0000-000012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27" name="Text Box 19">
          <a:extLst>
            <a:ext uri="{FF2B5EF4-FFF2-40B4-BE49-F238E27FC236}">
              <a16:creationId xmlns:a16="http://schemas.microsoft.com/office/drawing/2014/main" id="{00000000-0008-0000-0000-000013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28" name="Text Box 20">
          <a:extLst>
            <a:ext uri="{FF2B5EF4-FFF2-40B4-BE49-F238E27FC236}">
              <a16:creationId xmlns:a16="http://schemas.microsoft.com/office/drawing/2014/main" id="{00000000-0008-0000-0000-000014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29" name="Text Box 21">
          <a:extLst>
            <a:ext uri="{FF2B5EF4-FFF2-40B4-BE49-F238E27FC236}">
              <a16:creationId xmlns:a16="http://schemas.microsoft.com/office/drawing/2014/main" id="{00000000-0008-0000-0000-000015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30" name="Text Box 22">
          <a:extLst>
            <a:ext uri="{FF2B5EF4-FFF2-40B4-BE49-F238E27FC236}">
              <a16:creationId xmlns:a16="http://schemas.microsoft.com/office/drawing/2014/main" id="{00000000-0008-0000-0000-000016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31" name="Text Box 23">
          <a:extLst>
            <a:ext uri="{FF2B5EF4-FFF2-40B4-BE49-F238E27FC236}">
              <a16:creationId xmlns:a16="http://schemas.microsoft.com/office/drawing/2014/main" id="{00000000-0008-0000-0000-000017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32" name="Text Box 24">
          <a:extLst>
            <a:ext uri="{FF2B5EF4-FFF2-40B4-BE49-F238E27FC236}">
              <a16:creationId xmlns:a16="http://schemas.microsoft.com/office/drawing/2014/main" id="{00000000-0008-0000-0000-000018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33" name="Text Box 25">
          <a:extLst>
            <a:ext uri="{FF2B5EF4-FFF2-40B4-BE49-F238E27FC236}">
              <a16:creationId xmlns:a16="http://schemas.microsoft.com/office/drawing/2014/main" id="{00000000-0008-0000-0000-000019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34" name="Text Box 26">
          <a:extLst>
            <a:ext uri="{FF2B5EF4-FFF2-40B4-BE49-F238E27FC236}">
              <a16:creationId xmlns:a16="http://schemas.microsoft.com/office/drawing/2014/main" id="{00000000-0008-0000-0000-00001A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35" name="Text Box 27">
          <a:extLst>
            <a:ext uri="{FF2B5EF4-FFF2-40B4-BE49-F238E27FC236}">
              <a16:creationId xmlns:a16="http://schemas.microsoft.com/office/drawing/2014/main" id="{00000000-0008-0000-0000-00001B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36" name="Text Box 28">
          <a:extLst>
            <a:ext uri="{FF2B5EF4-FFF2-40B4-BE49-F238E27FC236}">
              <a16:creationId xmlns:a16="http://schemas.microsoft.com/office/drawing/2014/main" id="{00000000-0008-0000-0000-00001C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37" name="Text Box 29">
          <a:extLst>
            <a:ext uri="{FF2B5EF4-FFF2-40B4-BE49-F238E27FC236}">
              <a16:creationId xmlns:a16="http://schemas.microsoft.com/office/drawing/2014/main" id="{00000000-0008-0000-0000-00001D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38" name="Text Box 30">
          <a:extLst>
            <a:ext uri="{FF2B5EF4-FFF2-40B4-BE49-F238E27FC236}">
              <a16:creationId xmlns:a16="http://schemas.microsoft.com/office/drawing/2014/main" id="{00000000-0008-0000-0000-00001E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39" name="Text Box 31">
          <a:extLst>
            <a:ext uri="{FF2B5EF4-FFF2-40B4-BE49-F238E27FC236}">
              <a16:creationId xmlns:a16="http://schemas.microsoft.com/office/drawing/2014/main" id="{00000000-0008-0000-0000-00001F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40" name="Text Box 32">
          <a:extLst>
            <a:ext uri="{FF2B5EF4-FFF2-40B4-BE49-F238E27FC236}">
              <a16:creationId xmlns:a16="http://schemas.microsoft.com/office/drawing/2014/main" id="{00000000-0008-0000-0000-000020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41" name="Text Box 33">
          <a:extLst>
            <a:ext uri="{FF2B5EF4-FFF2-40B4-BE49-F238E27FC236}">
              <a16:creationId xmlns:a16="http://schemas.microsoft.com/office/drawing/2014/main" id="{00000000-0008-0000-0000-000021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42" name="Text Box 34">
          <a:extLst>
            <a:ext uri="{FF2B5EF4-FFF2-40B4-BE49-F238E27FC236}">
              <a16:creationId xmlns:a16="http://schemas.microsoft.com/office/drawing/2014/main" id="{00000000-0008-0000-0000-000022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43" name="Text Box 35">
          <a:extLst>
            <a:ext uri="{FF2B5EF4-FFF2-40B4-BE49-F238E27FC236}">
              <a16:creationId xmlns:a16="http://schemas.microsoft.com/office/drawing/2014/main" id="{00000000-0008-0000-0000-000023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44" name="Text Box 36">
          <a:extLst>
            <a:ext uri="{FF2B5EF4-FFF2-40B4-BE49-F238E27FC236}">
              <a16:creationId xmlns:a16="http://schemas.microsoft.com/office/drawing/2014/main" id="{00000000-0008-0000-0000-000024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45" name="Text Box 37">
          <a:extLst>
            <a:ext uri="{FF2B5EF4-FFF2-40B4-BE49-F238E27FC236}">
              <a16:creationId xmlns:a16="http://schemas.microsoft.com/office/drawing/2014/main" id="{00000000-0008-0000-0000-000025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46" name="Text Box 38">
          <a:extLst>
            <a:ext uri="{FF2B5EF4-FFF2-40B4-BE49-F238E27FC236}">
              <a16:creationId xmlns:a16="http://schemas.microsoft.com/office/drawing/2014/main" id="{00000000-0008-0000-0000-000026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47" name="Text Box 39">
          <a:extLst>
            <a:ext uri="{FF2B5EF4-FFF2-40B4-BE49-F238E27FC236}">
              <a16:creationId xmlns:a16="http://schemas.microsoft.com/office/drawing/2014/main" id="{00000000-0008-0000-0000-000027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48" name="Text Box 40">
          <a:extLst>
            <a:ext uri="{FF2B5EF4-FFF2-40B4-BE49-F238E27FC236}">
              <a16:creationId xmlns:a16="http://schemas.microsoft.com/office/drawing/2014/main" id="{00000000-0008-0000-0000-000028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49" name="Text Box 41">
          <a:extLst>
            <a:ext uri="{FF2B5EF4-FFF2-40B4-BE49-F238E27FC236}">
              <a16:creationId xmlns:a16="http://schemas.microsoft.com/office/drawing/2014/main" id="{00000000-0008-0000-0000-000029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50" name="Text Box 42">
          <a:extLst>
            <a:ext uri="{FF2B5EF4-FFF2-40B4-BE49-F238E27FC236}">
              <a16:creationId xmlns:a16="http://schemas.microsoft.com/office/drawing/2014/main" id="{00000000-0008-0000-0000-00002A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51" name="Text Box 43">
          <a:extLst>
            <a:ext uri="{FF2B5EF4-FFF2-40B4-BE49-F238E27FC236}">
              <a16:creationId xmlns:a16="http://schemas.microsoft.com/office/drawing/2014/main" id="{00000000-0008-0000-0000-00002B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52" name="Text Box 44">
          <a:extLst>
            <a:ext uri="{FF2B5EF4-FFF2-40B4-BE49-F238E27FC236}">
              <a16:creationId xmlns:a16="http://schemas.microsoft.com/office/drawing/2014/main" id="{00000000-0008-0000-0000-00002C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53" name="Text Box 45">
          <a:extLst>
            <a:ext uri="{FF2B5EF4-FFF2-40B4-BE49-F238E27FC236}">
              <a16:creationId xmlns:a16="http://schemas.microsoft.com/office/drawing/2014/main" id="{00000000-0008-0000-0000-00002D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54" name="Text Box 46">
          <a:extLst>
            <a:ext uri="{FF2B5EF4-FFF2-40B4-BE49-F238E27FC236}">
              <a16:creationId xmlns:a16="http://schemas.microsoft.com/office/drawing/2014/main" id="{00000000-0008-0000-0000-00002E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55" name="Text Box 47">
          <a:extLst>
            <a:ext uri="{FF2B5EF4-FFF2-40B4-BE49-F238E27FC236}">
              <a16:creationId xmlns:a16="http://schemas.microsoft.com/office/drawing/2014/main" id="{00000000-0008-0000-0000-00002F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56" name="Text Box 48">
          <a:extLst>
            <a:ext uri="{FF2B5EF4-FFF2-40B4-BE49-F238E27FC236}">
              <a16:creationId xmlns:a16="http://schemas.microsoft.com/office/drawing/2014/main" id="{00000000-0008-0000-0000-000030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57" name="Text Box 49">
          <a:extLst>
            <a:ext uri="{FF2B5EF4-FFF2-40B4-BE49-F238E27FC236}">
              <a16:creationId xmlns:a16="http://schemas.microsoft.com/office/drawing/2014/main" id="{00000000-0008-0000-0000-000031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58" name="Text Box 50">
          <a:extLst>
            <a:ext uri="{FF2B5EF4-FFF2-40B4-BE49-F238E27FC236}">
              <a16:creationId xmlns:a16="http://schemas.microsoft.com/office/drawing/2014/main" id="{00000000-0008-0000-0000-000032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59" name="Text Box 51">
          <a:extLst>
            <a:ext uri="{FF2B5EF4-FFF2-40B4-BE49-F238E27FC236}">
              <a16:creationId xmlns:a16="http://schemas.microsoft.com/office/drawing/2014/main" id="{00000000-0008-0000-0000-000033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60" name="Text Box 52">
          <a:extLst>
            <a:ext uri="{FF2B5EF4-FFF2-40B4-BE49-F238E27FC236}">
              <a16:creationId xmlns:a16="http://schemas.microsoft.com/office/drawing/2014/main" id="{00000000-0008-0000-0000-000034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61" name="Text Box 53">
          <a:extLst>
            <a:ext uri="{FF2B5EF4-FFF2-40B4-BE49-F238E27FC236}">
              <a16:creationId xmlns:a16="http://schemas.microsoft.com/office/drawing/2014/main" id="{00000000-0008-0000-0000-000035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62" name="Text Box 54">
          <a:extLst>
            <a:ext uri="{FF2B5EF4-FFF2-40B4-BE49-F238E27FC236}">
              <a16:creationId xmlns:a16="http://schemas.microsoft.com/office/drawing/2014/main" id="{00000000-0008-0000-0000-000036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63" name="Text Box 55">
          <a:extLst>
            <a:ext uri="{FF2B5EF4-FFF2-40B4-BE49-F238E27FC236}">
              <a16:creationId xmlns:a16="http://schemas.microsoft.com/office/drawing/2014/main" id="{00000000-0008-0000-0000-000037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64" name="Text Box 56">
          <a:extLst>
            <a:ext uri="{FF2B5EF4-FFF2-40B4-BE49-F238E27FC236}">
              <a16:creationId xmlns:a16="http://schemas.microsoft.com/office/drawing/2014/main" id="{00000000-0008-0000-0000-000038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65" name="Text Box 57">
          <a:extLst>
            <a:ext uri="{FF2B5EF4-FFF2-40B4-BE49-F238E27FC236}">
              <a16:creationId xmlns:a16="http://schemas.microsoft.com/office/drawing/2014/main" id="{00000000-0008-0000-0000-000039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66" name="Text Box 58">
          <a:extLst>
            <a:ext uri="{FF2B5EF4-FFF2-40B4-BE49-F238E27FC236}">
              <a16:creationId xmlns:a16="http://schemas.microsoft.com/office/drawing/2014/main" id="{00000000-0008-0000-0000-00003A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67" name="Text Box 59">
          <a:extLst>
            <a:ext uri="{FF2B5EF4-FFF2-40B4-BE49-F238E27FC236}">
              <a16:creationId xmlns:a16="http://schemas.microsoft.com/office/drawing/2014/main" id="{00000000-0008-0000-0000-00003B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68" name="Text Box 60">
          <a:extLst>
            <a:ext uri="{FF2B5EF4-FFF2-40B4-BE49-F238E27FC236}">
              <a16:creationId xmlns:a16="http://schemas.microsoft.com/office/drawing/2014/main" id="{00000000-0008-0000-0000-00003C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69" name="Text Box 61">
          <a:extLst>
            <a:ext uri="{FF2B5EF4-FFF2-40B4-BE49-F238E27FC236}">
              <a16:creationId xmlns:a16="http://schemas.microsoft.com/office/drawing/2014/main" id="{00000000-0008-0000-0000-00003D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70" name="Text Box 62">
          <a:extLst>
            <a:ext uri="{FF2B5EF4-FFF2-40B4-BE49-F238E27FC236}">
              <a16:creationId xmlns:a16="http://schemas.microsoft.com/office/drawing/2014/main" id="{00000000-0008-0000-0000-00003E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71" name="Text Box 63">
          <a:extLst>
            <a:ext uri="{FF2B5EF4-FFF2-40B4-BE49-F238E27FC236}">
              <a16:creationId xmlns:a16="http://schemas.microsoft.com/office/drawing/2014/main" id="{00000000-0008-0000-0000-00003F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72" name="Text Box 64">
          <a:extLst>
            <a:ext uri="{FF2B5EF4-FFF2-40B4-BE49-F238E27FC236}">
              <a16:creationId xmlns:a16="http://schemas.microsoft.com/office/drawing/2014/main" id="{00000000-0008-0000-0000-000040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73" name="Text Box 65">
          <a:extLst>
            <a:ext uri="{FF2B5EF4-FFF2-40B4-BE49-F238E27FC236}">
              <a16:creationId xmlns:a16="http://schemas.microsoft.com/office/drawing/2014/main" id="{00000000-0008-0000-0000-000041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74" name="Text Box 66">
          <a:extLst>
            <a:ext uri="{FF2B5EF4-FFF2-40B4-BE49-F238E27FC236}">
              <a16:creationId xmlns:a16="http://schemas.microsoft.com/office/drawing/2014/main" id="{00000000-0008-0000-0000-000042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75" name="Text Box 67">
          <a:extLst>
            <a:ext uri="{FF2B5EF4-FFF2-40B4-BE49-F238E27FC236}">
              <a16:creationId xmlns:a16="http://schemas.microsoft.com/office/drawing/2014/main" id="{00000000-0008-0000-0000-000043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76" name="Text Box 68">
          <a:extLst>
            <a:ext uri="{FF2B5EF4-FFF2-40B4-BE49-F238E27FC236}">
              <a16:creationId xmlns:a16="http://schemas.microsoft.com/office/drawing/2014/main" id="{00000000-0008-0000-0000-000044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77" name="Text Box 69">
          <a:extLst>
            <a:ext uri="{FF2B5EF4-FFF2-40B4-BE49-F238E27FC236}">
              <a16:creationId xmlns:a16="http://schemas.microsoft.com/office/drawing/2014/main" id="{00000000-0008-0000-0000-000045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78" name="Text Box 70">
          <a:extLst>
            <a:ext uri="{FF2B5EF4-FFF2-40B4-BE49-F238E27FC236}">
              <a16:creationId xmlns:a16="http://schemas.microsoft.com/office/drawing/2014/main" id="{00000000-0008-0000-0000-000046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79" name="Text Box 71">
          <a:extLst>
            <a:ext uri="{FF2B5EF4-FFF2-40B4-BE49-F238E27FC236}">
              <a16:creationId xmlns:a16="http://schemas.microsoft.com/office/drawing/2014/main" id="{00000000-0008-0000-0000-000047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80" name="Text Box 72">
          <a:extLst>
            <a:ext uri="{FF2B5EF4-FFF2-40B4-BE49-F238E27FC236}">
              <a16:creationId xmlns:a16="http://schemas.microsoft.com/office/drawing/2014/main" id="{00000000-0008-0000-0000-000048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81" name="Text Box 73">
          <a:extLst>
            <a:ext uri="{FF2B5EF4-FFF2-40B4-BE49-F238E27FC236}">
              <a16:creationId xmlns:a16="http://schemas.microsoft.com/office/drawing/2014/main" id="{00000000-0008-0000-0000-000049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82" name="Text Box 74">
          <a:extLst>
            <a:ext uri="{FF2B5EF4-FFF2-40B4-BE49-F238E27FC236}">
              <a16:creationId xmlns:a16="http://schemas.microsoft.com/office/drawing/2014/main" id="{00000000-0008-0000-0000-00004A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83" name="Text Box 75">
          <a:extLst>
            <a:ext uri="{FF2B5EF4-FFF2-40B4-BE49-F238E27FC236}">
              <a16:creationId xmlns:a16="http://schemas.microsoft.com/office/drawing/2014/main" id="{00000000-0008-0000-0000-00004B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84" name="Text Box 76">
          <a:extLst>
            <a:ext uri="{FF2B5EF4-FFF2-40B4-BE49-F238E27FC236}">
              <a16:creationId xmlns:a16="http://schemas.microsoft.com/office/drawing/2014/main" id="{00000000-0008-0000-0000-00004C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85" name="Text Box 77">
          <a:extLst>
            <a:ext uri="{FF2B5EF4-FFF2-40B4-BE49-F238E27FC236}">
              <a16:creationId xmlns:a16="http://schemas.microsoft.com/office/drawing/2014/main" id="{00000000-0008-0000-0000-00004D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86" name="Text Box 78">
          <a:extLst>
            <a:ext uri="{FF2B5EF4-FFF2-40B4-BE49-F238E27FC236}">
              <a16:creationId xmlns:a16="http://schemas.microsoft.com/office/drawing/2014/main" id="{00000000-0008-0000-0000-00004E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87" name="Text Box 79">
          <a:extLst>
            <a:ext uri="{FF2B5EF4-FFF2-40B4-BE49-F238E27FC236}">
              <a16:creationId xmlns:a16="http://schemas.microsoft.com/office/drawing/2014/main" id="{00000000-0008-0000-0000-00004F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88" name="Text Box 80">
          <a:extLst>
            <a:ext uri="{FF2B5EF4-FFF2-40B4-BE49-F238E27FC236}">
              <a16:creationId xmlns:a16="http://schemas.microsoft.com/office/drawing/2014/main" id="{00000000-0008-0000-0000-000050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89" name="Text Box 81">
          <a:extLst>
            <a:ext uri="{FF2B5EF4-FFF2-40B4-BE49-F238E27FC236}">
              <a16:creationId xmlns:a16="http://schemas.microsoft.com/office/drawing/2014/main" id="{00000000-0008-0000-0000-000051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90" name="Text Box 82">
          <a:extLst>
            <a:ext uri="{FF2B5EF4-FFF2-40B4-BE49-F238E27FC236}">
              <a16:creationId xmlns:a16="http://schemas.microsoft.com/office/drawing/2014/main" id="{00000000-0008-0000-0000-000052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91" name="Text Box 83">
          <a:extLst>
            <a:ext uri="{FF2B5EF4-FFF2-40B4-BE49-F238E27FC236}">
              <a16:creationId xmlns:a16="http://schemas.microsoft.com/office/drawing/2014/main" id="{00000000-0008-0000-0000-000053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92" name="Text Box 84">
          <a:extLst>
            <a:ext uri="{FF2B5EF4-FFF2-40B4-BE49-F238E27FC236}">
              <a16:creationId xmlns:a16="http://schemas.microsoft.com/office/drawing/2014/main" id="{00000000-0008-0000-0000-000054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93" name="Text Box 85">
          <a:extLst>
            <a:ext uri="{FF2B5EF4-FFF2-40B4-BE49-F238E27FC236}">
              <a16:creationId xmlns:a16="http://schemas.microsoft.com/office/drawing/2014/main" id="{00000000-0008-0000-0000-000055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94" name="Text Box 86">
          <a:extLst>
            <a:ext uri="{FF2B5EF4-FFF2-40B4-BE49-F238E27FC236}">
              <a16:creationId xmlns:a16="http://schemas.microsoft.com/office/drawing/2014/main" id="{00000000-0008-0000-0000-000056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95" name="Text Box 87">
          <a:extLst>
            <a:ext uri="{FF2B5EF4-FFF2-40B4-BE49-F238E27FC236}">
              <a16:creationId xmlns:a16="http://schemas.microsoft.com/office/drawing/2014/main" id="{00000000-0008-0000-0000-000057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96" name="Text Box 88">
          <a:extLst>
            <a:ext uri="{FF2B5EF4-FFF2-40B4-BE49-F238E27FC236}">
              <a16:creationId xmlns:a16="http://schemas.microsoft.com/office/drawing/2014/main" id="{00000000-0008-0000-0000-000058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97" name="Text Box 89">
          <a:extLst>
            <a:ext uri="{FF2B5EF4-FFF2-40B4-BE49-F238E27FC236}">
              <a16:creationId xmlns:a16="http://schemas.microsoft.com/office/drawing/2014/main" id="{00000000-0008-0000-0000-000059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98" name="Text Box 90">
          <a:extLst>
            <a:ext uri="{FF2B5EF4-FFF2-40B4-BE49-F238E27FC236}">
              <a16:creationId xmlns:a16="http://schemas.microsoft.com/office/drawing/2014/main" id="{00000000-0008-0000-0000-00005A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699" name="Text Box 91">
          <a:extLst>
            <a:ext uri="{FF2B5EF4-FFF2-40B4-BE49-F238E27FC236}">
              <a16:creationId xmlns:a16="http://schemas.microsoft.com/office/drawing/2014/main" id="{00000000-0008-0000-0000-00005B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00" name="Text Box 92">
          <a:extLst>
            <a:ext uri="{FF2B5EF4-FFF2-40B4-BE49-F238E27FC236}">
              <a16:creationId xmlns:a16="http://schemas.microsoft.com/office/drawing/2014/main" id="{00000000-0008-0000-0000-00005C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01" name="Text Box 93">
          <a:extLst>
            <a:ext uri="{FF2B5EF4-FFF2-40B4-BE49-F238E27FC236}">
              <a16:creationId xmlns:a16="http://schemas.microsoft.com/office/drawing/2014/main" id="{00000000-0008-0000-0000-00005D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02" name="Text Box 94">
          <a:extLst>
            <a:ext uri="{FF2B5EF4-FFF2-40B4-BE49-F238E27FC236}">
              <a16:creationId xmlns:a16="http://schemas.microsoft.com/office/drawing/2014/main" id="{00000000-0008-0000-0000-00005E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03" name="Text Box 1">
          <a:extLst>
            <a:ext uri="{FF2B5EF4-FFF2-40B4-BE49-F238E27FC236}">
              <a16:creationId xmlns:a16="http://schemas.microsoft.com/office/drawing/2014/main" id="{00000000-0008-0000-0000-00005F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04" name="Text Box 2">
          <a:extLst>
            <a:ext uri="{FF2B5EF4-FFF2-40B4-BE49-F238E27FC236}">
              <a16:creationId xmlns:a16="http://schemas.microsoft.com/office/drawing/2014/main" id="{00000000-0008-0000-0000-000060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05" name="Text Box 3">
          <a:extLst>
            <a:ext uri="{FF2B5EF4-FFF2-40B4-BE49-F238E27FC236}">
              <a16:creationId xmlns:a16="http://schemas.microsoft.com/office/drawing/2014/main" id="{00000000-0008-0000-0000-000061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06" name="Text Box 4">
          <a:extLst>
            <a:ext uri="{FF2B5EF4-FFF2-40B4-BE49-F238E27FC236}">
              <a16:creationId xmlns:a16="http://schemas.microsoft.com/office/drawing/2014/main" id="{00000000-0008-0000-0000-000062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07" name="Text Box 5">
          <a:extLst>
            <a:ext uri="{FF2B5EF4-FFF2-40B4-BE49-F238E27FC236}">
              <a16:creationId xmlns:a16="http://schemas.microsoft.com/office/drawing/2014/main" id="{00000000-0008-0000-0000-000063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08" name="Text Box 6">
          <a:extLst>
            <a:ext uri="{FF2B5EF4-FFF2-40B4-BE49-F238E27FC236}">
              <a16:creationId xmlns:a16="http://schemas.microsoft.com/office/drawing/2014/main" id="{00000000-0008-0000-0000-000064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09" name="Text Box 7">
          <a:extLst>
            <a:ext uri="{FF2B5EF4-FFF2-40B4-BE49-F238E27FC236}">
              <a16:creationId xmlns:a16="http://schemas.microsoft.com/office/drawing/2014/main" id="{00000000-0008-0000-0000-000065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10" name="Text Box 8">
          <a:extLst>
            <a:ext uri="{FF2B5EF4-FFF2-40B4-BE49-F238E27FC236}">
              <a16:creationId xmlns:a16="http://schemas.microsoft.com/office/drawing/2014/main" id="{00000000-0008-0000-0000-000066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11" name="Text Box 9">
          <a:extLst>
            <a:ext uri="{FF2B5EF4-FFF2-40B4-BE49-F238E27FC236}">
              <a16:creationId xmlns:a16="http://schemas.microsoft.com/office/drawing/2014/main" id="{00000000-0008-0000-0000-000067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12" name="Text Box 10">
          <a:extLst>
            <a:ext uri="{FF2B5EF4-FFF2-40B4-BE49-F238E27FC236}">
              <a16:creationId xmlns:a16="http://schemas.microsoft.com/office/drawing/2014/main" id="{00000000-0008-0000-0000-000068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13" name="Text Box 11">
          <a:extLst>
            <a:ext uri="{FF2B5EF4-FFF2-40B4-BE49-F238E27FC236}">
              <a16:creationId xmlns:a16="http://schemas.microsoft.com/office/drawing/2014/main" id="{00000000-0008-0000-0000-000069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14" name="Text Box 12">
          <a:extLst>
            <a:ext uri="{FF2B5EF4-FFF2-40B4-BE49-F238E27FC236}">
              <a16:creationId xmlns:a16="http://schemas.microsoft.com/office/drawing/2014/main" id="{00000000-0008-0000-0000-00006A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15" name="Text Box 13">
          <a:extLst>
            <a:ext uri="{FF2B5EF4-FFF2-40B4-BE49-F238E27FC236}">
              <a16:creationId xmlns:a16="http://schemas.microsoft.com/office/drawing/2014/main" id="{00000000-0008-0000-0000-00006B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16" name="Text Box 14">
          <a:extLst>
            <a:ext uri="{FF2B5EF4-FFF2-40B4-BE49-F238E27FC236}">
              <a16:creationId xmlns:a16="http://schemas.microsoft.com/office/drawing/2014/main" id="{00000000-0008-0000-0000-00006C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17" name="Text Box 15">
          <a:extLst>
            <a:ext uri="{FF2B5EF4-FFF2-40B4-BE49-F238E27FC236}">
              <a16:creationId xmlns:a16="http://schemas.microsoft.com/office/drawing/2014/main" id="{00000000-0008-0000-0000-00006D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18" name="Text Box 16">
          <a:extLst>
            <a:ext uri="{FF2B5EF4-FFF2-40B4-BE49-F238E27FC236}">
              <a16:creationId xmlns:a16="http://schemas.microsoft.com/office/drawing/2014/main" id="{00000000-0008-0000-0000-00006E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19" name="Text Box 17">
          <a:extLst>
            <a:ext uri="{FF2B5EF4-FFF2-40B4-BE49-F238E27FC236}">
              <a16:creationId xmlns:a16="http://schemas.microsoft.com/office/drawing/2014/main" id="{00000000-0008-0000-0000-00006F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20" name="Text Box 18">
          <a:extLst>
            <a:ext uri="{FF2B5EF4-FFF2-40B4-BE49-F238E27FC236}">
              <a16:creationId xmlns:a16="http://schemas.microsoft.com/office/drawing/2014/main" id="{00000000-0008-0000-0000-000070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21" name="Text Box 19">
          <a:extLst>
            <a:ext uri="{FF2B5EF4-FFF2-40B4-BE49-F238E27FC236}">
              <a16:creationId xmlns:a16="http://schemas.microsoft.com/office/drawing/2014/main" id="{00000000-0008-0000-0000-000071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22" name="Text Box 20">
          <a:extLst>
            <a:ext uri="{FF2B5EF4-FFF2-40B4-BE49-F238E27FC236}">
              <a16:creationId xmlns:a16="http://schemas.microsoft.com/office/drawing/2014/main" id="{00000000-0008-0000-0000-000072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23" name="Text Box 21">
          <a:extLst>
            <a:ext uri="{FF2B5EF4-FFF2-40B4-BE49-F238E27FC236}">
              <a16:creationId xmlns:a16="http://schemas.microsoft.com/office/drawing/2014/main" id="{00000000-0008-0000-0000-000073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24" name="Text Box 22">
          <a:extLst>
            <a:ext uri="{FF2B5EF4-FFF2-40B4-BE49-F238E27FC236}">
              <a16:creationId xmlns:a16="http://schemas.microsoft.com/office/drawing/2014/main" id="{00000000-0008-0000-0000-000074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25" name="Text Box 23">
          <a:extLst>
            <a:ext uri="{FF2B5EF4-FFF2-40B4-BE49-F238E27FC236}">
              <a16:creationId xmlns:a16="http://schemas.microsoft.com/office/drawing/2014/main" id="{00000000-0008-0000-0000-000075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26" name="Text Box 24">
          <a:extLst>
            <a:ext uri="{FF2B5EF4-FFF2-40B4-BE49-F238E27FC236}">
              <a16:creationId xmlns:a16="http://schemas.microsoft.com/office/drawing/2014/main" id="{00000000-0008-0000-0000-000076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27" name="Text Box 25">
          <a:extLst>
            <a:ext uri="{FF2B5EF4-FFF2-40B4-BE49-F238E27FC236}">
              <a16:creationId xmlns:a16="http://schemas.microsoft.com/office/drawing/2014/main" id="{00000000-0008-0000-0000-000077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28" name="Text Box 26">
          <a:extLst>
            <a:ext uri="{FF2B5EF4-FFF2-40B4-BE49-F238E27FC236}">
              <a16:creationId xmlns:a16="http://schemas.microsoft.com/office/drawing/2014/main" id="{00000000-0008-0000-0000-000078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29" name="Text Box 27">
          <a:extLst>
            <a:ext uri="{FF2B5EF4-FFF2-40B4-BE49-F238E27FC236}">
              <a16:creationId xmlns:a16="http://schemas.microsoft.com/office/drawing/2014/main" id="{00000000-0008-0000-0000-000079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30" name="Text Box 28">
          <a:extLst>
            <a:ext uri="{FF2B5EF4-FFF2-40B4-BE49-F238E27FC236}">
              <a16:creationId xmlns:a16="http://schemas.microsoft.com/office/drawing/2014/main" id="{00000000-0008-0000-0000-00007A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31" name="Text Box 29">
          <a:extLst>
            <a:ext uri="{FF2B5EF4-FFF2-40B4-BE49-F238E27FC236}">
              <a16:creationId xmlns:a16="http://schemas.microsoft.com/office/drawing/2014/main" id="{00000000-0008-0000-0000-00007B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32" name="Text Box 30">
          <a:extLst>
            <a:ext uri="{FF2B5EF4-FFF2-40B4-BE49-F238E27FC236}">
              <a16:creationId xmlns:a16="http://schemas.microsoft.com/office/drawing/2014/main" id="{00000000-0008-0000-0000-00007C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33" name="Text Box 31">
          <a:extLst>
            <a:ext uri="{FF2B5EF4-FFF2-40B4-BE49-F238E27FC236}">
              <a16:creationId xmlns:a16="http://schemas.microsoft.com/office/drawing/2014/main" id="{00000000-0008-0000-0000-00007D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34" name="Text Box 32">
          <a:extLst>
            <a:ext uri="{FF2B5EF4-FFF2-40B4-BE49-F238E27FC236}">
              <a16:creationId xmlns:a16="http://schemas.microsoft.com/office/drawing/2014/main" id="{00000000-0008-0000-0000-00007E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35" name="Text Box 33">
          <a:extLst>
            <a:ext uri="{FF2B5EF4-FFF2-40B4-BE49-F238E27FC236}">
              <a16:creationId xmlns:a16="http://schemas.microsoft.com/office/drawing/2014/main" id="{00000000-0008-0000-0000-00007F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36" name="Text Box 34">
          <a:extLst>
            <a:ext uri="{FF2B5EF4-FFF2-40B4-BE49-F238E27FC236}">
              <a16:creationId xmlns:a16="http://schemas.microsoft.com/office/drawing/2014/main" id="{00000000-0008-0000-0000-000080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37" name="Text Box 35">
          <a:extLst>
            <a:ext uri="{FF2B5EF4-FFF2-40B4-BE49-F238E27FC236}">
              <a16:creationId xmlns:a16="http://schemas.microsoft.com/office/drawing/2014/main" id="{00000000-0008-0000-0000-000081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38" name="Text Box 36">
          <a:extLst>
            <a:ext uri="{FF2B5EF4-FFF2-40B4-BE49-F238E27FC236}">
              <a16:creationId xmlns:a16="http://schemas.microsoft.com/office/drawing/2014/main" id="{00000000-0008-0000-0000-000082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39" name="Text Box 37">
          <a:extLst>
            <a:ext uri="{FF2B5EF4-FFF2-40B4-BE49-F238E27FC236}">
              <a16:creationId xmlns:a16="http://schemas.microsoft.com/office/drawing/2014/main" id="{00000000-0008-0000-0000-000083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40" name="Text Box 38">
          <a:extLst>
            <a:ext uri="{FF2B5EF4-FFF2-40B4-BE49-F238E27FC236}">
              <a16:creationId xmlns:a16="http://schemas.microsoft.com/office/drawing/2014/main" id="{00000000-0008-0000-0000-000084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41" name="Text Box 39">
          <a:extLst>
            <a:ext uri="{FF2B5EF4-FFF2-40B4-BE49-F238E27FC236}">
              <a16:creationId xmlns:a16="http://schemas.microsoft.com/office/drawing/2014/main" id="{00000000-0008-0000-0000-000085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42" name="Text Box 40">
          <a:extLst>
            <a:ext uri="{FF2B5EF4-FFF2-40B4-BE49-F238E27FC236}">
              <a16:creationId xmlns:a16="http://schemas.microsoft.com/office/drawing/2014/main" id="{00000000-0008-0000-0000-000086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43" name="Text Box 41">
          <a:extLst>
            <a:ext uri="{FF2B5EF4-FFF2-40B4-BE49-F238E27FC236}">
              <a16:creationId xmlns:a16="http://schemas.microsoft.com/office/drawing/2014/main" id="{00000000-0008-0000-0000-000087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44" name="Text Box 42">
          <a:extLst>
            <a:ext uri="{FF2B5EF4-FFF2-40B4-BE49-F238E27FC236}">
              <a16:creationId xmlns:a16="http://schemas.microsoft.com/office/drawing/2014/main" id="{00000000-0008-0000-0000-000088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45" name="Text Box 43">
          <a:extLst>
            <a:ext uri="{FF2B5EF4-FFF2-40B4-BE49-F238E27FC236}">
              <a16:creationId xmlns:a16="http://schemas.microsoft.com/office/drawing/2014/main" id="{00000000-0008-0000-0000-000089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46" name="Text Box 44">
          <a:extLst>
            <a:ext uri="{FF2B5EF4-FFF2-40B4-BE49-F238E27FC236}">
              <a16:creationId xmlns:a16="http://schemas.microsoft.com/office/drawing/2014/main" id="{00000000-0008-0000-0000-00008A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47" name="Text Box 45">
          <a:extLst>
            <a:ext uri="{FF2B5EF4-FFF2-40B4-BE49-F238E27FC236}">
              <a16:creationId xmlns:a16="http://schemas.microsoft.com/office/drawing/2014/main" id="{00000000-0008-0000-0000-00008B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48" name="Text Box 46">
          <a:extLst>
            <a:ext uri="{FF2B5EF4-FFF2-40B4-BE49-F238E27FC236}">
              <a16:creationId xmlns:a16="http://schemas.microsoft.com/office/drawing/2014/main" id="{00000000-0008-0000-0000-00008C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49" name="Text Box 47">
          <a:extLst>
            <a:ext uri="{FF2B5EF4-FFF2-40B4-BE49-F238E27FC236}">
              <a16:creationId xmlns:a16="http://schemas.microsoft.com/office/drawing/2014/main" id="{00000000-0008-0000-0000-00008D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50" name="Text Box 48">
          <a:extLst>
            <a:ext uri="{FF2B5EF4-FFF2-40B4-BE49-F238E27FC236}">
              <a16:creationId xmlns:a16="http://schemas.microsoft.com/office/drawing/2014/main" id="{00000000-0008-0000-0000-00008E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51" name="Text Box 49">
          <a:extLst>
            <a:ext uri="{FF2B5EF4-FFF2-40B4-BE49-F238E27FC236}">
              <a16:creationId xmlns:a16="http://schemas.microsoft.com/office/drawing/2014/main" id="{00000000-0008-0000-0000-00008F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52" name="Text Box 50">
          <a:extLst>
            <a:ext uri="{FF2B5EF4-FFF2-40B4-BE49-F238E27FC236}">
              <a16:creationId xmlns:a16="http://schemas.microsoft.com/office/drawing/2014/main" id="{00000000-0008-0000-0000-000090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53" name="Text Box 51">
          <a:extLst>
            <a:ext uri="{FF2B5EF4-FFF2-40B4-BE49-F238E27FC236}">
              <a16:creationId xmlns:a16="http://schemas.microsoft.com/office/drawing/2014/main" id="{00000000-0008-0000-0000-000091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54" name="Text Box 52">
          <a:extLst>
            <a:ext uri="{FF2B5EF4-FFF2-40B4-BE49-F238E27FC236}">
              <a16:creationId xmlns:a16="http://schemas.microsoft.com/office/drawing/2014/main" id="{00000000-0008-0000-0000-000092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55" name="Text Box 53">
          <a:extLst>
            <a:ext uri="{FF2B5EF4-FFF2-40B4-BE49-F238E27FC236}">
              <a16:creationId xmlns:a16="http://schemas.microsoft.com/office/drawing/2014/main" id="{00000000-0008-0000-0000-000093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56" name="Text Box 54">
          <a:extLst>
            <a:ext uri="{FF2B5EF4-FFF2-40B4-BE49-F238E27FC236}">
              <a16:creationId xmlns:a16="http://schemas.microsoft.com/office/drawing/2014/main" id="{00000000-0008-0000-0000-000094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57" name="Text Box 55">
          <a:extLst>
            <a:ext uri="{FF2B5EF4-FFF2-40B4-BE49-F238E27FC236}">
              <a16:creationId xmlns:a16="http://schemas.microsoft.com/office/drawing/2014/main" id="{00000000-0008-0000-0000-000095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58" name="Text Box 56">
          <a:extLst>
            <a:ext uri="{FF2B5EF4-FFF2-40B4-BE49-F238E27FC236}">
              <a16:creationId xmlns:a16="http://schemas.microsoft.com/office/drawing/2014/main" id="{00000000-0008-0000-0000-000096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59" name="Text Box 57">
          <a:extLst>
            <a:ext uri="{FF2B5EF4-FFF2-40B4-BE49-F238E27FC236}">
              <a16:creationId xmlns:a16="http://schemas.microsoft.com/office/drawing/2014/main" id="{00000000-0008-0000-0000-000097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60" name="Text Box 58">
          <a:extLst>
            <a:ext uri="{FF2B5EF4-FFF2-40B4-BE49-F238E27FC236}">
              <a16:creationId xmlns:a16="http://schemas.microsoft.com/office/drawing/2014/main" id="{00000000-0008-0000-0000-000098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61" name="Text Box 59">
          <a:extLst>
            <a:ext uri="{FF2B5EF4-FFF2-40B4-BE49-F238E27FC236}">
              <a16:creationId xmlns:a16="http://schemas.microsoft.com/office/drawing/2014/main" id="{00000000-0008-0000-0000-000099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62" name="Text Box 60">
          <a:extLst>
            <a:ext uri="{FF2B5EF4-FFF2-40B4-BE49-F238E27FC236}">
              <a16:creationId xmlns:a16="http://schemas.microsoft.com/office/drawing/2014/main" id="{00000000-0008-0000-0000-00009A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63" name="Text Box 61">
          <a:extLst>
            <a:ext uri="{FF2B5EF4-FFF2-40B4-BE49-F238E27FC236}">
              <a16:creationId xmlns:a16="http://schemas.microsoft.com/office/drawing/2014/main" id="{00000000-0008-0000-0000-00009B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64" name="Text Box 62">
          <a:extLst>
            <a:ext uri="{FF2B5EF4-FFF2-40B4-BE49-F238E27FC236}">
              <a16:creationId xmlns:a16="http://schemas.microsoft.com/office/drawing/2014/main" id="{00000000-0008-0000-0000-00009C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65" name="Text Box 63">
          <a:extLst>
            <a:ext uri="{FF2B5EF4-FFF2-40B4-BE49-F238E27FC236}">
              <a16:creationId xmlns:a16="http://schemas.microsoft.com/office/drawing/2014/main" id="{00000000-0008-0000-0000-00009D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66" name="Text Box 64">
          <a:extLst>
            <a:ext uri="{FF2B5EF4-FFF2-40B4-BE49-F238E27FC236}">
              <a16:creationId xmlns:a16="http://schemas.microsoft.com/office/drawing/2014/main" id="{00000000-0008-0000-0000-00009E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67" name="Text Box 65">
          <a:extLst>
            <a:ext uri="{FF2B5EF4-FFF2-40B4-BE49-F238E27FC236}">
              <a16:creationId xmlns:a16="http://schemas.microsoft.com/office/drawing/2014/main" id="{00000000-0008-0000-0000-00009F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68" name="Text Box 66">
          <a:extLst>
            <a:ext uri="{FF2B5EF4-FFF2-40B4-BE49-F238E27FC236}">
              <a16:creationId xmlns:a16="http://schemas.microsoft.com/office/drawing/2014/main" id="{00000000-0008-0000-0000-0000A0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69" name="Text Box 67">
          <a:extLst>
            <a:ext uri="{FF2B5EF4-FFF2-40B4-BE49-F238E27FC236}">
              <a16:creationId xmlns:a16="http://schemas.microsoft.com/office/drawing/2014/main" id="{00000000-0008-0000-0000-0000A1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70" name="Text Box 68">
          <a:extLst>
            <a:ext uri="{FF2B5EF4-FFF2-40B4-BE49-F238E27FC236}">
              <a16:creationId xmlns:a16="http://schemas.microsoft.com/office/drawing/2014/main" id="{00000000-0008-0000-0000-0000A2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71" name="Text Box 69">
          <a:extLst>
            <a:ext uri="{FF2B5EF4-FFF2-40B4-BE49-F238E27FC236}">
              <a16:creationId xmlns:a16="http://schemas.microsoft.com/office/drawing/2014/main" id="{00000000-0008-0000-0000-0000A3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72" name="Text Box 70">
          <a:extLst>
            <a:ext uri="{FF2B5EF4-FFF2-40B4-BE49-F238E27FC236}">
              <a16:creationId xmlns:a16="http://schemas.microsoft.com/office/drawing/2014/main" id="{00000000-0008-0000-0000-0000A4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73" name="Text Box 71">
          <a:extLst>
            <a:ext uri="{FF2B5EF4-FFF2-40B4-BE49-F238E27FC236}">
              <a16:creationId xmlns:a16="http://schemas.microsoft.com/office/drawing/2014/main" id="{00000000-0008-0000-0000-0000A5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74" name="Text Box 72">
          <a:extLst>
            <a:ext uri="{FF2B5EF4-FFF2-40B4-BE49-F238E27FC236}">
              <a16:creationId xmlns:a16="http://schemas.microsoft.com/office/drawing/2014/main" id="{00000000-0008-0000-0000-0000A6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75" name="Text Box 73">
          <a:extLst>
            <a:ext uri="{FF2B5EF4-FFF2-40B4-BE49-F238E27FC236}">
              <a16:creationId xmlns:a16="http://schemas.microsoft.com/office/drawing/2014/main" id="{00000000-0008-0000-0000-0000A7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76" name="Text Box 74">
          <a:extLst>
            <a:ext uri="{FF2B5EF4-FFF2-40B4-BE49-F238E27FC236}">
              <a16:creationId xmlns:a16="http://schemas.microsoft.com/office/drawing/2014/main" id="{00000000-0008-0000-0000-0000A8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77" name="Text Box 75">
          <a:extLst>
            <a:ext uri="{FF2B5EF4-FFF2-40B4-BE49-F238E27FC236}">
              <a16:creationId xmlns:a16="http://schemas.microsoft.com/office/drawing/2014/main" id="{00000000-0008-0000-0000-0000A9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78" name="Text Box 76">
          <a:extLst>
            <a:ext uri="{FF2B5EF4-FFF2-40B4-BE49-F238E27FC236}">
              <a16:creationId xmlns:a16="http://schemas.microsoft.com/office/drawing/2014/main" id="{00000000-0008-0000-0000-0000AA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79" name="Text Box 77">
          <a:extLst>
            <a:ext uri="{FF2B5EF4-FFF2-40B4-BE49-F238E27FC236}">
              <a16:creationId xmlns:a16="http://schemas.microsoft.com/office/drawing/2014/main" id="{00000000-0008-0000-0000-0000AB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80" name="Text Box 78">
          <a:extLst>
            <a:ext uri="{FF2B5EF4-FFF2-40B4-BE49-F238E27FC236}">
              <a16:creationId xmlns:a16="http://schemas.microsoft.com/office/drawing/2014/main" id="{00000000-0008-0000-0000-0000AC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81" name="Text Box 79">
          <a:extLst>
            <a:ext uri="{FF2B5EF4-FFF2-40B4-BE49-F238E27FC236}">
              <a16:creationId xmlns:a16="http://schemas.microsoft.com/office/drawing/2014/main" id="{00000000-0008-0000-0000-0000AD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82" name="Text Box 80">
          <a:extLst>
            <a:ext uri="{FF2B5EF4-FFF2-40B4-BE49-F238E27FC236}">
              <a16:creationId xmlns:a16="http://schemas.microsoft.com/office/drawing/2014/main" id="{00000000-0008-0000-0000-0000AE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83" name="Text Box 81">
          <a:extLst>
            <a:ext uri="{FF2B5EF4-FFF2-40B4-BE49-F238E27FC236}">
              <a16:creationId xmlns:a16="http://schemas.microsoft.com/office/drawing/2014/main" id="{00000000-0008-0000-0000-0000AF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84" name="Text Box 82">
          <a:extLst>
            <a:ext uri="{FF2B5EF4-FFF2-40B4-BE49-F238E27FC236}">
              <a16:creationId xmlns:a16="http://schemas.microsoft.com/office/drawing/2014/main" id="{00000000-0008-0000-0000-0000B0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85" name="Text Box 83">
          <a:extLst>
            <a:ext uri="{FF2B5EF4-FFF2-40B4-BE49-F238E27FC236}">
              <a16:creationId xmlns:a16="http://schemas.microsoft.com/office/drawing/2014/main" id="{00000000-0008-0000-0000-0000B1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86" name="Text Box 84">
          <a:extLst>
            <a:ext uri="{FF2B5EF4-FFF2-40B4-BE49-F238E27FC236}">
              <a16:creationId xmlns:a16="http://schemas.microsoft.com/office/drawing/2014/main" id="{00000000-0008-0000-0000-0000B2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87" name="Text Box 85">
          <a:extLst>
            <a:ext uri="{FF2B5EF4-FFF2-40B4-BE49-F238E27FC236}">
              <a16:creationId xmlns:a16="http://schemas.microsoft.com/office/drawing/2014/main" id="{00000000-0008-0000-0000-0000B3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88" name="Text Box 86">
          <a:extLst>
            <a:ext uri="{FF2B5EF4-FFF2-40B4-BE49-F238E27FC236}">
              <a16:creationId xmlns:a16="http://schemas.microsoft.com/office/drawing/2014/main" id="{00000000-0008-0000-0000-0000B4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89" name="Text Box 87">
          <a:extLst>
            <a:ext uri="{FF2B5EF4-FFF2-40B4-BE49-F238E27FC236}">
              <a16:creationId xmlns:a16="http://schemas.microsoft.com/office/drawing/2014/main" id="{00000000-0008-0000-0000-0000B5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90" name="Text Box 88">
          <a:extLst>
            <a:ext uri="{FF2B5EF4-FFF2-40B4-BE49-F238E27FC236}">
              <a16:creationId xmlns:a16="http://schemas.microsoft.com/office/drawing/2014/main" id="{00000000-0008-0000-0000-0000B6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91" name="Text Box 89">
          <a:extLst>
            <a:ext uri="{FF2B5EF4-FFF2-40B4-BE49-F238E27FC236}">
              <a16:creationId xmlns:a16="http://schemas.microsoft.com/office/drawing/2014/main" id="{00000000-0008-0000-0000-0000B7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92" name="Text Box 90">
          <a:extLst>
            <a:ext uri="{FF2B5EF4-FFF2-40B4-BE49-F238E27FC236}">
              <a16:creationId xmlns:a16="http://schemas.microsoft.com/office/drawing/2014/main" id="{00000000-0008-0000-0000-0000B8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93" name="Text Box 91">
          <a:extLst>
            <a:ext uri="{FF2B5EF4-FFF2-40B4-BE49-F238E27FC236}">
              <a16:creationId xmlns:a16="http://schemas.microsoft.com/office/drawing/2014/main" id="{00000000-0008-0000-0000-0000B9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94" name="Text Box 92">
          <a:extLst>
            <a:ext uri="{FF2B5EF4-FFF2-40B4-BE49-F238E27FC236}">
              <a16:creationId xmlns:a16="http://schemas.microsoft.com/office/drawing/2014/main" id="{00000000-0008-0000-0000-0000BA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95" name="Text Box 93">
          <a:extLst>
            <a:ext uri="{FF2B5EF4-FFF2-40B4-BE49-F238E27FC236}">
              <a16:creationId xmlns:a16="http://schemas.microsoft.com/office/drawing/2014/main" id="{00000000-0008-0000-0000-0000BB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182</xdr:row>
      <xdr:rowOff>0</xdr:rowOff>
    </xdr:from>
    <xdr:ext cx="104775" cy="19050"/>
    <xdr:sp macro="" textlink="">
      <xdr:nvSpPr>
        <xdr:cNvPr id="4796" name="Text Box 94">
          <a:extLst>
            <a:ext uri="{FF2B5EF4-FFF2-40B4-BE49-F238E27FC236}">
              <a16:creationId xmlns:a16="http://schemas.microsoft.com/office/drawing/2014/main" id="{00000000-0008-0000-0000-0000BC120000}"/>
            </a:ext>
          </a:extLst>
        </xdr:cNvPr>
        <xdr:cNvSpPr txBox="1">
          <a:spLocks noChangeArrowheads="1"/>
        </xdr:cNvSpPr>
      </xdr:nvSpPr>
      <xdr:spPr bwMode="auto">
        <a:xfrm>
          <a:off x="352425" y="4368165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797" name="Text Box 1">
          <a:extLst>
            <a:ext uri="{FF2B5EF4-FFF2-40B4-BE49-F238E27FC236}">
              <a16:creationId xmlns:a16="http://schemas.microsoft.com/office/drawing/2014/main" id="{00000000-0008-0000-0000-0000BD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798" name="Text Box 2">
          <a:extLst>
            <a:ext uri="{FF2B5EF4-FFF2-40B4-BE49-F238E27FC236}">
              <a16:creationId xmlns:a16="http://schemas.microsoft.com/office/drawing/2014/main" id="{00000000-0008-0000-0000-0000BE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799" name="Text Box 3">
          <a:extLst>
            <a:ext uri="{FF2B5EF4-FFF2-40B4-BE49-F238E27FC236}">
              <a16:creationId xmlns:a16="http://schemas.microsoft.com/office/drawing/2014/main" id="{00000000-0008-0000-0000-0000BF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00" name="Text Box 4">
          <a:extLst>
            <a:ext uri="{FF2B5EF4-FFF2-40B4-BE49-F238E27FC236}">
              <a16:creationId xmlns:a16="http://schemas.microsoft.com/office/drawing/2014/main" id="{00000000-0008-0000-0000-0000C0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01" name="Text Box 5">
          <a:extLst>
            <a:ext uri="{FF2B5EF4-FFF2-40B4-BE49-F238E27FC236}">
              <a16:creationId xmlns:a16="http://schemas.microsoft.com/office/drawing/2014/main" id="{00000000-0008-0000-0000-0000C1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02" name="Text Box 6">
          <a:extLst>
            <a:ext uri="{FF2B5EF4-FFF2-40B4-BE49-F238E27FC236}">
              <a16:creationId xmlns:a16="http://schemas.microsoft.com/office/drawing/2014/main" id="{00000000-0008-0000-0000-0000C2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03" name="Text Box 7">
          <a:extLst>
            <a:ext uri="{FF2B5EF4-FFF2-40B4-BE49-F238E27FC236}">
              <a16:creationId xmlns:a16="http://schemas.microsoft.com/office/drawing/2014/main" id="{00000000-0008-0000-0000-0000C3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04" name="Text Box 8">
          <a:extLst>
            <a:ext uri="{FF2B5EF4-FFF2-40B4-BE49-F238E27FC236}">
              <a16:creationId xmlns:a16="http://schemas.microsoft.com/office/drawing/2014/main" id="{00000000-0008-0000-0000-0000C4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05" name="Text Box 9">
          <a:extLst>
            <a:ext uri="{FF2B5EF4-FFF2-40B4-BE49-F238E27FC236}">
              <a16:creationId xmlns:a16="http://schemas.microsoft.com/office/drawing/2014/main" id="{00000000-0008-0000-0000-0000C5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06" name="Text Box 10">
          <a:extLst>
            <a:ext uri="{FF2B5EF4-FFF2-40B4-BE49-F238E27FC236}">
              <a16:creationId xmlns:a16="http://schemas.microsoft.com/office/drawing/2014/main" id="{00000000-0008-0000-0000-0000C6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07" name="Text Box 11">
          <a:extLst>
            <a:ext uri="{FF2B5EF4-FFF2-40B4-BE49-F238E27FC236}">
              <a16:creationId xmlns:a16="http://schemas.microsoft.com/office/drawing/2014/main" id="{00000000-0008-0000-0000-0000C7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08" name="Text Box 12">
          <a:extLst>
            <a:ext uri="{FF2B5EF4-FFF2-40B4-BE49-F238E27FC236}">
              <a16:creationId xmlns:a16="http://schemas.microsoft.com/office/drawing/2014/main" id="{00000000-0008-0000-0000-0000C8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09" name="Text Box 13">
          <a:extLst>
            <a:ext uri="{FF2B5EF4-FFF2-40B4-BE49-F238E27FC236}">
              <a16:creationId xmlns:a16="http://schemas.microsoft.com/office/drawing/2014/main" id="{00000000-0008-0000-0000-0000C9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10" name="Text Box 14">
          <a:extLst>
            <a:ext uri="{FF2B5EF4-FFF2-40B4-BE49-F238E27FC236}">
              <a16:creationId xmlns:a16="http://schemas.microsoft.com/office/drawing/2014/main" id="{00000000-0008-0000-0000-0000CA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11" name="Text Box 15">
          <a:extLst>
            <a:ext uri="{FF2B5EF4-FFF2-40B4-BE49-F238E27FC236}">
              <a16:creationId xmlns:a16="http://schemas.microsoft.com/office/drawing/2014/main" id="{00000000-0008-0000-0000-0000CB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12" name="Text Box 16">
          <a:extLst>
            <a:ext uri="{FF2B5EF4-FFF2-40B4-BE49-F238E27FC236}">
              <a16:creationId xmlns:a16="http://schemas.microsoft.com/office/drawing/2014/main" id="{00000000-0008-0000-0000-0000CC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13" name="Text Box 17">
          <a:extLst>
            <a:ext uri="{FF2B5EF4-FFF2-40B4-BE49-F238E27FC236}">
              <a16:creationId xmlns:a16="http://schemas.microsoft.com/office/drawing/2014/main" id="{00000000-0008-0000-0000-0000CD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14" name="Text Box 18">
          <a:extLst>
            <a:ext uri="{FF2B5EF4-FFF2-40B4-BE49-F238E27FC236}">
              <a16:creationId xmlns:a16="http://schemas.microsoft.com/office/drawing/2014/main" id="{00000000-0008-0000-0000-0000CE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15" name="Text Box 19">
          <a:extLst>
            <a:ext uri="{FF2B5EF4-FFF2-40B4-BE49-F238E27FC236}">
              <a16:creationId xmlns:a16="http://schemas.microsoft.com/office/drawing/2014/main" id="{00000000-0008-0000-0000-0000CF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16" name="Text Box 20">
          <a:extLst>
            <a:ext uri="{FF2B5EF4-FFF2-40B4-BE49-F238E27FC236}">
              <a16:creationId xmlns:a16="http://schemas.microsoft.com/office/drawing/2014/main" id="{00000000-0008-0000-0000-0000D0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17" name="Text Box 21">
          <a:extLst>
            <a:ext uri="{FF2B5EF4-FFF2-40B4-BE49-F238E27FC236}">
              <a16:creationId xmlns:a16="http://schemas.microsoft.com/office/drawing/2014/main" id="{00000000-0008-0000-0000-0000D1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18" name="Text Box 22">
          <a:extLst>
            <a:ext uri="{FF2B5EF4-FFF2-40B4-BE49-F238E27FC236}">
              <a16:creationId xmlns:a16="http://schemas.microsoft.com/office/drawing/2014/main" id="{00000000-0008-0000-0000-0000D2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19" name="Text Box 23">
          <a:extLst>
            <a:ext uri="{FF2B5EF4-FFF2-40B4-BE49-F238E27FC236}">
              <a16:creationId xmlns:a16="http://schemas.microsoft.com/office/drawing/2014/main" id="{00000000-0008-0000-0000-0000D3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20" name="Text Box 24">
          <a:extLst>
            <a:ext uri="{FF2B5EF4-FFF2-40B4-BE49-F238E27FC236}">
              <a16:creationId xmlns:a16="http://schemas.microsoft.com/office/drawing/2014/main" id="{00000000-0008-0000-0000-0000D4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21" name="Text Box 25">
          <a:extLst>
            <a:ext uri="{FF2B5EF4-FFF2-40B4-BE49-F238E27FC236}">
              <a16:creationId xmlns:a16="http://schemas.microsoft.com/office/drawing/2014/main" id="{00000000-0008-0000-0000-0000D5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22" name="Text Box 26">
          <a:extLst>
            <a:ext uri="{FF2B5EF4-FFF2-40B4-BE49-F238E27FC236}">
              <a16:creationId xmlns:a16="http://schemas.microsoft.com/office/drawing/2014/main" id="{00000000-0008-0000-0000-0000D6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23" name="Text Box 27">
          <a:extLst>
            <a:ext uri="{FF2B5EF4-FFF2-40B4-BE49-F238E27FC236}">
              <a16:creationId xmlns:a16="http://schemas.microsoft.com/office/drawing/2014/main" id="{00000000-0008-0000-0000-0000D7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24" name="Text Box 28">
          <a:extLst>
            <a:ext uri="{FF2B5EF4-FFF2-40B4-BE49-F238E27FC236}">
              <a16:creationId xmlns:a16="http://schemas.microsoft.com/office/drawing/2014/main" id="{00000000-0008-0000-0000-0000D8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25" name="Text Box 29">
          <a:extLst>
            <a:ext uri="{FF2B5EF4-FFF2-40B4-BE49-F238E27FC236}">
              <a16:creationId xmlns:a16="http://schemas.microsoft.com/office/drawing/2014/main" id="{00000000-0008-0000-0000-0000D9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26" name="Text Box 30">
          <a:extLst>
            <a:ext uri="{FF2B5EF4-FFF2-40B4-BE49-F238E27FC236}">
              <a16:creationId xmlns:a16="http://schemas.microsoft.com/office/drawing/2014/main" id="{00000000-0008-0000-0000-0000DA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27" name="Text Box 31">
          <a:extLst>
            <a:ext uri="{FF2B5EF4-FFF2-40B4-BE49-F238E27FC236}">
              <a16:creationId xmlns:a16="http://schemas.microsoft.com/office/drawing/2014/main" id="{00000000-0008-0000-0000-0000DB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28" name="Text Box 32">
          <a:extLst>
            <a:ext uri="{FF2B5EF4-FFF2-40B4-BE49-F238E27FC236}">
              <a16:creationId xmlns:a16="http://schemas.microsoft.com/office/drawing/2014/main" id="{00000000-0008-0000-0000-0000DC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29" name="Text Box 33">
          <a:extLst>
            <a:ext uri="{FF2B5EF4-FFF2-40B4-BE49-F238E27FC236}">
              <a16:creationId xmlns:a16="http://schemas.microsoft.com/office/drawing/2014/main" id="{00000000-0008-0000-0000-0000DD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30" name="Text Box 34">
          <a:extLst>
            <a:ext uri="{FF2B5EF4-FFF2-40B4-BE49-F238E27FC236}">
              <a16:creationId xmlns:a16="http://schemas.microsoft.com/office/drawing/2014/main" id="{00000000-0008-0000-0000-0000DE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31" name="Text Box 35">
          <a:extLst>
            <a:ext uri="{FF2B5EF4-FFF2-40B4-BE49-F238E27FC236}">
              <a16:creationId xmlns:a16="http://schemas.microsoft.com/office/drawing/2014/main" id="{00000000-0008-0000-0000-0000DF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32" name="Text Box 36">
          <a:extLst>
            <a:ext uri="{FF2B5EF4-FFF2-40B4-BE49-F238E27FC236}">
              <a16:creationId xmlns:a16="http://schemas.microsoft.com/office/drawing/2014/main" id="{00000000-0008-0000-0000-0000E0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33" name="Text Box 37">
          <a:extLst>
            <a:ext uri="{FF2B5EF4-FFF2-40B4-BE49-F238E27FC236}">
              <a16:creationId xmlns:a16="http://schemas.microsoft.com/office/drawing/2014/main" id="{00000000-0008-0000-0000-0000E1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34" name="Text Box 38">
          <a:extLst>
            <a:ext uri="{FF2B5EF4-FFF2-40B4-BE49-F238E27FC236}">
              <a16:creationId xmlns:a16="http://schemas.microsoft.com/office/drawing/2014/main" id="{00000000-0008-0000-0000-0000E2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35" name="Text Box 39">
          <a:extLst>
            <a:ext uri="{FF2B5EF4-FFF2-40B4-BE49-F238E27FC236}">
              <a16:creationId xmlns:a16="http://schemas.microsoft.com/office/drawing/2014/main" id="{00000000-0008-0000-0000-0000E3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36" name="Text Box 40">
          <a:extLst>
            <a:ext uri="{FF2B5EF4-FFF2-40B4-BE49-F238E27FC236}">
              <a16:creationId xmlns:a16="http://schemas.microsoft.com/office/drawing/2014/main" id="{00000000-0008-0000-0000-0000E4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37" name="Text Box 41">
          <a:extLst>
            <a:ext uri="{FF2B5EF4-FFF2-40B4-BE49-F238E27FC236}">
              <a16:creationId xmlns:a16="http://schemas.microsoft.com/office/drawing/2014/main" id="{00000000-0008-0000-0000-0000E5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38" name="Text Box 42">
          <a:extLst>
            <a:ext uri="{FF2B5EF4-FFF2-40B4-BE49-F238E27FC236}">
              <a16:creationId xmlns:a16="http://schemas.microsoft.com/office/drawing/2014/main" id="{00000000-0008-0000-0000-0000E6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39" name="Text Box 43">
          <a:extLst>
            <a:ext uri="{FF2B5EF4-FFF2-40B4-BE49-F238E27FC236}">
              <a16:creationId xmlns:a16="http://schemas.microsoft.com/office/drawing/2014/main" id="{00000000-0008-0000-0000-0000E7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40" name="Text Box 44">
          <a:extLst>
            <a:ext uri="{FF2B5EF4-FFF2-40B4-BE49-F238E27FC236}">
              <a16:creationId xmlns:a16="http://schemas.microsoft.com/office/drawing/2014/main" id="{00000000-0008-0000-0000-0000E8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41" name="Text Box 45">
          <a:extLst>
            <a:ext uri="{FF2B5EF4-FFF2-40B4-BE49-F238E27FC236}">
              <a16:creationId xmlns:a16="http://schemas.microsoft.com/office/drawing/2014/main" id="{00000000-0008-0000-0000-0000E9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42" name="Text Box 46">
          <a:extLst>
            <a:ext uri="{FF2B5EF4-FFF2-40B4-BE49-F238E27FC236}">
              <a16:creationId xmlns:a16="http://schemas.microsoft.com/office/drawing/2014/main" id="{00000000-0008-0000-0000-0000EA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43" name="Text Box 47">
          <a:extLst>
            <a:ext uri="{FF2B5EF4-FFF2-40B4-BE49-F238E27FC236}">
              <a16:creationId xmlns:a16="http://schemas.microsoft.com/office/drawing/2014/main" id="{00000000-0008-0000-0000-0000EB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44" name="Text Box 48">
          <a:extLst>
            <a:ext uri="{FF2B5EF4-FFF2-40B4-BE49-F238E27FC236}">
              <a16:creationId xmlns:a16="http://schemas.microsoft.com/office/drawing/2014/main" id="{00000000-0008-0000-0000-0000EC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45" name="Text Box 49">
          <a:extLst>
            <a:ext uri="{FF2B5EF4-FFF2-40B4-BE49-F238E27FC236}">
              <a16:creationId xmlns:a16="http://schemas.microsoft.com/office/drawing/2014/main" id="{00000000-0008-0000-0000-0000ED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46" name="Text Box 50">
          <a:extLst>
            <a:ext uri="{FF2B5EF4-FFF2-40B4-BE49-F238E27FC236}">
              <a16:creationId xmlns:a16="http://schemas.microsoft.com/office/drawing/2014/main" id="{00000000-0008-0000-0000-0000EE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47" name="Text Box 51">
          <a:extLst>
            <a:ext uri="{FF2B5EF4-FFF2-40B4-BE49-F238E27FC236}">
              <a16:creationId xmlns:a16="http://schemas.microsoft.com/office/drawing/2014/main" id="{00000000-0008-0000-0000-0000EF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48" name="Text Box 52">
          <a:extLst>
            <a:ext uri="{FF2B5EF4-FFF2-40B4-BE49-F238E27FC236}">
              <a16:creationId xmlns:a16="http://schemas.microsoft.com/office/drawing/2014/main" id="{00000000-0008-0000-0000-0000F0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49" name="Text Box 53">
          <a:extLst>
            <a:ext uri="{FF2B5EF4-FFF2-40B4-BE49-F238E27FC236}">
              <a16:creationId xmlns:a16="http://schemas.microsoft.com/office/drawing/2014/main" id="{00000000-0008-0000-0000-0000F1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50" name="Text Box 54">
          <a:extLst>
            <a:ext uri="{FF2B5EF4-FFF2-40B4-BE49-F238E27FC236}">
              <a16:creationId xmlns:a16="http://schemas.microsoft.com/office/drawing/2014/main" id="{00000000-0008-0000-0000-0000F2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51" name="Text Box 55">
          <a:extLst>
            <a:ext uri="{FF2B5EF4-FFF2-40B4-BE49-F238E27FC236}">
              <a16:creationId xmlns:a16="http://schemas.microsoft.com/office/drawing/2014/main" id="{00000000-0008-0000-0000-0000F3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52" name="Text Box 56">
          <a:extLst>
            <a:ext uri="{FF2B5EF4-FFF2-40B4-BE49-F238E27FC236}">
              <a16:creationId xmlns:a16="http://schemas.microsoft.com/office/drawing/2014/main" id="{00000000-0008-0000-0000-0000F4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53" name="Text Box 57">
          <a:extLst>
            <a:ext uri="{FF2B5EF4-FFF2-40B4-BE49-F238E27FC236}">
              <a16:creationId xmlns:a16="http://schemas.microsoft.com/office/drawing/2014/main" id="{00000000-0008-0000-0000-0000F5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54" name="Text Box 58">
          <a:extLst>
            <a:ext uri="{FF2B5EF4-FFF2-40B4-BE49-F238E27FC236}">
              <a16:creationId xmlns:a16="http://schemas.microsoft.com/office/drawing/2014/main" id="{00000000-0008-0000-0000-0000F6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55" name="Text Box 59">
          <a:extLst>
            <a:ext uri="{FF2B5EF4-FFF2-40B4-BE49-F238E27FC236}">
              <a16:creationId xmlns:a16="http://schemas.microsoft.com/office/drawing/2014/main" id="{00000000-0008-0000-0000-0000F7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56" name="Text Box 60">
          <a:extLst>
            <a:ext uri="{FF2B5EF4-FFF2-40B4-BE49-F238E27FC236}">
              <a16:creationId xmlns:a16="http://schemas.microsoft.com/office/drawing/2014/main" id="{00000000-0008-0000-0000-0000F8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57" name="Text Box 61">
          <a:extLst>
            <a:ext uri="{FF2B5EF4-FFF2-40B4-BE49-F238E27FC236}">
              <a16:creationId xmlns:a16="http://schemas.microsoft.com/office/drawing/2014/main" id="{00000000-0008-0000-0000-0000F9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58" name="Text Box 62">
          <a:extLst>
            <a:ext uri="{FF2B5EF4-FFF2-40B4-BE49-F238E27FC236}">
              <a16:creationId xmlns:a16="http://schemas.microsoft.com/office/drawing/2014/main" id="{00000000-0008-0000-0000-0000FA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59" name="Text Box 63">
          <a:extLst>
            <a:ext uri="{FF2B5EF4-FFF2-40B4-BE49-F238E27FC236}">
              <a16:creationId xmlns:a16="http://schemas.microsoft.com/office/drawing/2014/main" id="{00000000-0008-0000-0000-0000FB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60" name="Text Box 64">
          <a:extLst>
            <a:ext uri="{FF2B5EF4-FFF2-40B4-BE49-F238E27FC236}">
              <a16:creationId xmlns:a16="http://schemas.microsoft.com/office/drawing/2014/main" id="{00000000-0008-0000-0000-0000FC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61" name="Text Box 65">
          <a:extLst>
            <a:ext uri="{FF2B5EF4-FFF2-40B4-BE49-F238E27FC236}">
              <a16:creationId xmlns:a16="http://schemas.microsoft.com/office/drawing/2014/main" id="{00000000-0008-0000-0000-0000FD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62" name="Text Box 66">
          <a:extLst>
            <a:ext uri="{FF2B5EF4-FFF2-40B4-BE49-F238E27FC236}">
              <a16:creationId xmlns:a16="http://schemas.microsoft.com/office/drawing/2014/main" id="{00000000-0008-0000-0000-0000FE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63" name="Text Box 67">
          <a:extLst>
            <a:ext uri="{FF2B5EF4-FFF2-40B4-BE49-F238E27FC236}">
              <a16:creationId xmlns:a16="http://schemas.microsoft.com/office/drawing/2014/main" id="{00000000-0008-0000-0000-0000FF12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64" name="Text Box 68">
          <a:extLst>
            <a:ext uri="{FF2B5EF4-FFF2-40B4-BE49-F238E27FC236}">
              <a16:creationId xmlns:a16="http://schemas.microsoft.com/office/drawing/2014/main" id="{00000000-0008-0000-0000-000000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65" name="Text Box 69">
          <a:extLst>
            <a:ext uri="{FF2B5EF4-FFF2-40B4-BE49-F238E27FC236}">
              <a16:creationId xmlns:a16="http://schemas.microsoft.com/office/drawing/2014/main" id="{00000000-0008-0000-0000-000001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66" name="Text Box 70">
          <a:extLst>
            <a:ext uri="{FF2B5EF4-FFF2-40B4-BE49-F238E27FC236}">
              <a16:creationId xmlns:a16="http://schemas.microsoft.com/office/drawing/2014/main" id="{00000000-0008-0000-0000-000002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67" name="Text Box 71">
          <a:extLst>
            <a:ext uri="{FF2B5EF4-FFF2-40B4-BE49-F238E27FC236}">
              <a16:creationId xmlns:a16="http://schemas.microsoft.com/office/drawing/2014/main" id="{00000000-0008-0000-0000-000003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68" name="Text Box 72">
          <a:extLst>
            <a:ext uri="{FF2B5EF4-FFF2-40B4-BE49-F238E27FC236}">
              <a16:creationId xmlns:a16="http://schemas.microsoft.com/office/drawing/2014/main" id="{00000000-0008-0000-0000-000004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69" name="Text Box 73">
          <a:extLst>
            <a:ext uri="{FF2B5EF4-FFF2-40B4-BE49-F238E27FC236}">
              <a16:creationId xmlns:a16="http://schemas.microsoft.com/office/drawing/2014/main" id="{00000000-0008-0000-0000-000005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70" name="Text Box 74">
          <a:extLst>
            <a:ext uri="{FF2B5EF4-FFF2-40B4-BE49-F238E27FC236}">
              <a16:creationId xmlns:a16="http://schemas.microsoft.com/office/drawing/2014/main" id="{00000000-0008-0000-0000-000006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71" name="Text Box 75">
          <a:extLst>
            <a:ext uri="{FF2B5EF4-FFF2-40B4-BE49-F238E27FC236}">
              <a16:creationId xmlns:a16="http://schemas.microsoft.com/office/drawing/2014/main" id="{00000000-0008-0000-0000-000007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72" name="Text Box 76">
          <a:extLst>
            <a:ext uri="{FF2B5EF4-FFF2-40B4-BE49-F238E27FC236}">
              <a16:creationId xmlns:a16="http://schemas.microsoft.com/office/drawing/2014/main" id="{00000000-0008-0000-0000-000008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73" name="Text Box 77">
          <a:extLst>
            <a:ext uri="{FF2B5EF4-FFF2-40B4-BE49-F238E27FC236}">
              <a16:creationId xmlns:a16="http://schemas.microsoft.com/office/drawing/2014/main" id="{00000000-0008-0000-0000-000009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74" name="Text Box 78">
          <a:extLst>
            <a:ext uri="{FF2B5EF4-FFF2-40B4-BE49-F238E27FC236}">
              <a16:creationId xmlns:a16="http://schemas.microsoft.com/office/drawing/2014/main" id="{00000000-0008-0000-0000-00000A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75" name="Text Box 79">
          <a:extLst>
            <a:ext uri="{FF2B5EF4-FFF2-40B4-BE49-F238E27FC236}">
              <a16:creationId xmlns:a16="http://schemas.microsoft.com/office/drawing/2014/main" id="{00000000-0008-0000-0000-00000B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76" name="Text Box 80">
          <a:extLst>
            <a:ext uri="{FF2B5EF4-FFF2-40B4-BE49-F238E27FC236}">
              <a16:creationId xmlns:a16="http://schemas.microsoft.com/office/drawing/2014/main" id="{00000000-0008-0000-0000-00000C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77" name="Text Box 81">
          <a:extLst>
            <a:ext uri="{FF2B5EF4-FFF2-40B4-BE49-F238E27FC236}">
              <a16:creationId xmlns:a16="http://schemas.microsoft.com/office/drawing/2014/main" id="{00000000-0008-0000-0000-00000D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78" name="Text Box 82">
          <a:extLst>
            <a:ext uri="{FF2B5EF4-FFF2-40B4-BE49-F238E27FC236}">
              <a16:creationId xmlns:a16="http://schemas.microsoft.com/office/drawing/2014/main" id="{00000000-0008-0000-0000-00000E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79" name="Text Box 83">
          <a:extLst>
            <a:ext uri="{FF2B5EF4-FFF2-40B4-BE49-F238E27FC236}">
              <a16:creationId xmlns:a16="http://schemas.microsoft.com/office/drawing/2014/main" id="{00000000-0008-0000-0000-00000F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80" name="Text Box 84">
          <a:extLst>
            <a:ext uri="{FF2B5EF4-FFF2-40B4-BE49-F238E27FC236}">
              <a16:creationId xmlns:a16="http://schemas.microsoft.com/office/drawing/2014/main" id="{00000000-0008-0000-0000-000010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81" name="Text Box 85">
          <a:extLst>
            <a:ext uri="{FF2B5EF4-FFF2-40B4-BE49-F238E27FC236}">
              <a16:creationId xmlns:a16="http://schemas.microsoft.com/office/drawing/2014/main" id="{00000000-0008-0000-0000-000011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82" name="Text Box 86">
          <a:extLst>
            <a:ext uri="{FF2B5EF4-FFF2-40B4-BE49-F238E27FC236}">
              <a16:creationId xmlns:a16="http://schemas.microsoft.com/office/drawing/2014/main" id="{00000000-0008-0000-0000-000012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83" name="Text Box 87">
          <a:extLst>
            <a:ext uri="{FF2B5EF4-FFF2-40B4-BE49-F238E27FC236}">
              <a16:creationId xmlns:a16="http://schemas.microsoft.com/office/drawing/2014/main" id="{00000000-0008-0000-0000-000013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84" name="Text Box 88">
          <a:extLst>
            <a:ext uri="{FF2B5EF4-FFF2-40B4-BE49-F238E27FC236}">
              <a16:creationId xmlns:a16="http://schemas.microsoft.com/office/drawing/2014/main" id="{00000000-0008-0000-0000-000014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85" name="Text Box 89">
          <a:extLst>
            <a:ext uri="{FF2B5EF4-FFF2-40B4-BE49-F238E27FC236}">
              <a16:creationId xmlns:a16="http://schemas.microsoft.com/office/drawing/2014/main" id="{00000000-0008-0000-0000-000015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86" name="Text Box 90">
          <a:extLst>
            <a:ext uri="{FF2B5EF4-FFF2-40B4-BE49-F238E27FC236}">
              <a16:creationId xmlns:a16="http://schemas.microsoft.com/office/drawing/2014/main" id="{00000000-0008-0000-0000-000016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87" name="Text Box 91">
          <a:extLst>
            <a:ext uri="{FF2B5EF4-FFF2-40B4-BE49-F238E27FC236}">
              <a16:creationId xmlns:a16="http://schemas.microsoft.com/office/drawing/2014/main" id="{00000000-0008-0000-0000-000017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88" name="Text Box 92">
          <a:extLst>
            <a:ext uri="{FF2B5EF4-FFF2-40B4-BE49-F238E27FC236}">
              <a16:creationId xmlns:a16="http://schemas.microsoft.com/office/drawing/2014/main" id="{00000000-0008-0000-0000-000018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89" name="Text Box 93">
          <a:extLst>
            <a:ext uri="{FF2B5EF4-FFF2-40B4-BE49-F238E27FC236}">
              <a16:creationId xmlns:a16="http://schemas.microsoft.com/office/drawing/2014/main" id="{00000000-0008-0000-0000-000019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90" name="Text Box 94">
          <a:extLst>
            <a:ext uri="{FF2B5EF4-FFF2-40B4-BE49-F238E27FC236}">
              <a16:creationId xmlns:a16="http://schemas.microsoft.com/office/drawing/2014/main" id="{00000000-0008-0000-0000-00001A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91" name="Text Box 1">
          <a:extLst>
            <a:ext uri="{FF2B5EF4-FFF2-40B4-BE49-F238E27FC236}">
              <a16:creationId xmlns:a16="http://schemas.microsoft.com/office/drawing/2014/main" id="{00000000-0008-0000-0000-00001B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92" name="Text Box 2">
          <a:extLst>
            <a:ext uri="{FF2B5EF4-FFF2-40B4-BE49-F238E27FC236}">
              <a16:creationId xmlns:a16="http://schemas.microsoft.com/office/drawing/2014/main" id="{00000000-0008-0000-0000-00001C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93" name="Text Box 3">
          <a:extLst>
            <a:ext uri="{FF2B5EF4-FFF2-40B4-BE49-F238E27FC236}">
              <a16:creationId xmlns:a16="http://schemas.microsoft.com/office/drawing/2014/main" id="{00000000-0008-0000-0000-00001D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94" name="Text Box 4">
          <a:extLst>
            <a:ext uri="{FF2B5EF4-FFF2-40B4-BE49-F238E27FC236}">
              <a16:creationId xmlns:a16="http://schemas.microsoft.com/office/drawing/2014/main" id="{00000000-0008-0000-0000-00001E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95" name="Text Box 5">
          <a:extLst>
            <a:ext uri="{FF2B5EF4-FFF2-40B4-BE49-F238E27FC236}">
              <a16:creationId xmlns:a16="http://schemas.microsoft.com/office/drawing/2014/main" id="{00000000-0008-0000-0000-00001F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96" name="Text Box 6">
          <a:extLst>
            <a:ext uri="{FF2B5EF4-FFF2-40B4-BE49-F238E27FC236}">
              <a16:creationId xmlns:a16="http://schemas.microsoft.com/office/drawing/2014/main" id="{00000000-0008-0000-0000-000020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97" name="Text Box 7">
          <a:extLst>
            <a:ext uri="{FF2B5EF4-FFF2-40B4-BE49-F238E27FC236}">
              <a16:creationId xmlns:a16="http://schemas.microsoft.com/office/drawing/2014/main" id="{00000000-0008-0000-0000-000021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98" name="Text Box 8">
          <a:extLst>
            <a:ext uri="{FF2B5EF4-FFF2-40B4-BE49-F238E27FC236}">
              <a16:creationId xmlns:a16="http://schemas.microsoft.com/office/drawing/2014/main" id="{00000000-0008-0000-0000-000022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899" name="Text Box 9">
          <a:extLst>
            <a:ext uri="{FF2B5EF4-FFF2-40B4-BE49-F238E27FC236}">
              <a16:creationId xmlns:a16="http://schemas.microsoft.com/office/drawing/2014/main" id="{00000000-0008-0000-0000-000023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00" name="Text Box 10">
          <a:extLst>
            <a:ext uri="{FF2B5EF4-FFF2-40B4-BE49-F238E27FC236}">
              <a16:creationId xmlns:a16="http://schemas.microsoft.com/office/drawing/2014/main" id="{00000000-0008-0000-0000-000024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01" name="Text Box 11">
          <a:extLst>
            <a:ext uri="{FF2B5EF4-FFF2-40B4-BE49-F238E27FC236}">
              <a16:creationId xmlns:a16="http://schemas.microsoft.com/office/drawing/2014/main" id="{00000000-0008-0000-0000-000025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02" name="Text Box 12">
          <a:extLst>
            <a:ext uri="{FF2B5EF4-FFF2-40B4-BE49-F238E27FC236}">
              <a16:creationId xmlns:a16="http://schemas.microsoft.com/office/drawing/2014/main" id="{00000000-0008-0000-0000-000026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03" name="Text Box 13">
          <a:extLst>
            <a:ext uri="{FF2B5EF4-FFF2-40B4-BE49-F238E27FC236}">
              <a16:creationId xmlns:a16="http://schemas.microsoft.com/office/drawing/2014/main" id="{00000000-0008-0000-0000-000027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04" name="Text Box 14">
          <a:extLst>
            <a:ext uri="{FF2B5EF4-FFF2-40B4-BE49-F238E27FC236}">
              <a16:creationId xmlns:a16="http://schemas.microsoft.com/office/drawing/2014/main" id="{00000000-0008-0000-0000-000028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05" name="Text Box 15">
          <a:extLst>
            <a:ext uri="{FF2B5EF4-FFF2-40B4-BE49-F238E27FC236}">
              <a16:creationId xmlns:a16="http://schemas.microsoft.com/office/drawing/2014/main" id="{00000000-0008-0000-0000-000029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06" name="Text Box 16">
          <a:extLst>
            <a:ext uri="{FF2B5EF4-FFF2-40B4-BE49-F238E27FC236}">
              <a16:creationId xmlns:a16="http://schemas.microsoft.com/office/drawing/2014/main" id="{00000000-0008-0000-0000-00002A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07" name="Text Box 17">
          <a:extLst>
            <a:ext uri="{FF2B5EF4-FFF2-40B4-BE49-F238E27FC236}">
              <a16:creationId xmlns:a16="http://schemas.microsoft.com/office/drawing/2014/main" id="{00000000-0008-0000-0000-00002B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08" name="Text Box 18">
          <a:extLst>
            <a:ext uri="{FF2B5EF4-FFF2-40B4-BE49-F238E27FC236}">
              <a16:creationId xmlns:a16="http://schemas.microsoft.com/office/drawing/2014/main" id="{00000000-0008-0000-0000-00002C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09" name="Text Box 19">
          <a:extLst>
            <a:ext uri="{FF2B5EF4-FFF2-40B4-BE49-F238E27FC236}">
              <a16:creationId xmlns:a16="http://schemas.microsoft.com/office/drawing/2014/main" id="{00000000-0008-0000-0000-00002D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10" name="Text Box 20">
          <a:extLst>
            <a:ext uri="{FF2B5EF4-FFF2-40B4-BE49-F238E27FC236}">
              <a16:creationId xmlns:a16="http://schemas.microsoft.com/office/drawing/2014/main" id="{00000000-0008-0000-0000-00002E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11" name="Text Box 21">
          <a:extLst>
            <a:ext uri="{FF2B5EF4-FFF2-40B4-BE49-F238E27FC236}">
              <a16:creationId xmlns:a16="http://schemas.microsoft.com/office/drawing/2014/main" id="{00000000-0008-0000-0000-00002F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12" name="Text Box 22">
          <a:extLst>
            <a:ext uri="{FF2B5EF4-FFF2-40B4-BE49-F238E27FC236}">
              <a16:creationId xmlns:a16="http://schemas.microsoft.com/office/drawing/2014/main" id="{00000000-0008-0000-0000-000030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13" name="Text Box 23">
          <a:extLst>
            <a:ext uri="{FF2B5EF4-FFF2-40B4-BE49-F238E27FC236}">
              <a16:creationId xmlns:a16="http://schemas.microsoft.com/office/drawing/2014/main" id="{00000000-0008-0000-0000-000031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14" name="Text Box 24">
          <a:extLst>
            <a:ext uri="{FF2B5EF4-FFF2-40B4-BE49-F238E27FC236}">
              <a16:creationId xmlns:a16="http://schemas.microsoft.com/office/drawing/2014/main" id="{00000000-0008-0000-0000-000032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15" name="Text Box 25">
          <a:extLst>
            <a:ext uri="{FF2B5EF4-FFF2-40B4-BE49-F238E27FC236}">
              <a16:creationId xmlns:a16="http://schemas.microsoft.com/office/drawing/2014/main" id="{00000000-0008-0000-0000-000033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16" name="Text Box 26">
          <a:extLst>
            <a:ext uri="{FF2B5EF4-FFF2-40B4-BE49-F238E27FC236}">
              <a16:creationId xmlns:a16="http://schemas.microsoft.com/office/drawing/2014/main" id="{00000000-0008-0000-0000-000034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17" name="Text Box 27">
          <a:extLst>
            <a:ext uri="{FF2B5EF4-FFF2-40B4-BE49-F238E27FC236}">
              <a16:creationId xmlns:a16="http://schemas.microsoft.com/office/drawing/2014/main" id="{00000000-0008-0000-0000-000035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18" name="Text Box 28">
          <a:extLst>
            <a:ext uri="{FF2B5EF4-FFF2-40B4-BE49-F238E27FC236}">
              <a16:creationId xmlns:a16="http://schemas.microsoft.com/office/drawing/2014/main" id="{00000000-0008-0000-0000-000036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19" name="Text Box 29">
          <a:extLst>
            <a:ext uri="{FF2B5EF4-FFF2-40B4-BE49-F238E27FC236}">
              <a16:creationId xmlns:a16="http://schemas.microsoft.com/office/drawing/2014/main" id="{00000000-0008-0000-0000-000037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20" name="Text Box 30">
          <a:extLst>
            <a:ext uri="{FF2B5EF4-FFF2-40B4-BE49-F238E27FC236}">
              <a16:creationId xmlns:a16="http://schemas.microsoft.com/office/drawing/2014/main" id="{00000000-0008-0000-0000-000038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21" name="Text Box 31">
          <a:extLst>
            <a:ext uri="{FF2B5EF4-FFF2-40B4-BE49-F238E27FC236}">
              <a16:creationId xmlns:a16="http://schemas.microsoft.com/office/drawing/2014/main" id="{00000000-0008-0000-0000-000039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22" name="Text Box 32">
          <a:extLst>
            <a:ext uri="{FF2B5EF4-FFF2-40B4-BE49-F238E27FC236}">
              <a16:creationId xmlns:a16="http://schemas.microsoft.com/office/drawing/2014/main" id="{00000000-0008-0000-0000-00003A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23" name="Text Box 33">
          <a:extLst>
            <a:ext uri="{FF2B5EF4-FFF2-40B4-BE49-F238E27FC236}">
              <a16:creationId xmlns:a16="http://schemas.microsoft.com/office/drawing/2014/main" id="{00000000-0008-0000-0000-00003B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24" name="Text Box 34">
          <a:extLst>
            <a:ext uri="{FF2B5EF4-FFF2-40B4-BE49-F238E27FC236}">
              <a16:creationId xmlns:a16="http://schemas.microsoft.com/office/drawing/2014/main" id="{00000000-0008-0000-0000-00003C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25" name="Text Box 35">
          <a:extLst>
            <a:ext uri="{FF2B5EF4-FFF2-40B4-BE49-F238E27FC236}">
              <a16:creationId xmlns:a16="http://schemas.microsoft.com/office/drawing/2014/main" id="{00000000-0008-0000-0000-00003D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26" name="Text Box 36">
          <a:extLst>
            <a:ext uri="{FF2B5EF4-FFF2-40B4-BE49-F238E27FC236}">
              <a16:creationId xmlns:a16="http://schemas.microsoft.com/office/drawing/2014/main" id="{00000000-0008-0000-0000-00003E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27" name="Text Box 37">
          <a:extLst>
            <a:ext uri="{FF2B5EF4-FFF2-40B4-BE49-F238E27FC236}">
              <a16:creationId xmlns:a16="http://schemas.microsoft.com/office/drawing/2014/main" id="{00000000-0008-0000-0000-00003F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28" name="Text Box 38">
          <a:extLst>
            <a:ext uri="{FF2B5EF4-FFF2-40B4-BE49-F238E27FC236}">
              <a16:creationId xmlns:a16="http://schemas.microsoft.com/office/drawing/2014/main" id="{00000000-0008-0000-0000-000040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29" name="Text Box 39">
          <a:extLst>
            <a:ext uri="{FF2B5EF4-FFF2-40B4-BE49-F238E27FC236}">
              <a16:creationId xmlns:a16="http://schemas.microsoft.com/office/drawing/2014/main" id="{00000000-0008-0000-0000-000041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30" name="Text Box 40">
          <a:extLst>
            <a:ext uri="{FF2B5EF4-FFF2-40B4-BE49-F238E27FC236}">
              <a16:creationId xmlns:a16="http://schemas.microsoft.com/office/drawing/2014/main" id="{00000000-0008-0000-0000-000042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31" name="Text Box 41">
          <a:extLst>
            <a:ext uri="{FF2B5EF4-FFF2-40B4-BE49-F238E27FC236}">
              <a16:creationId xmlns:a16="http://schemas.microsoft.com/office/drawing/2014/main" id="{00000000-0008-0000-0000-000043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32" name="Text Box 42">
          <a:extLst>
            <a:ext uri="{FF2B5EF4-FFF2-40B4-BE49-F238E27FC236}">
              <a16:creationId xmlns:a16="http://schemas.microsoft.com/office/drawing/2014/main" id="{00000000-0008-0000-0000-000044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33" name="Text Box 43">
          <a:extLst>
            <a:ext uri="{FF2B5EF4-FFF2-40B4-BE49-F238E27FC236}">
              <a16:creationId xmlns:a16="http://schemas.microsoft.com/office/drawing/2014/main" id="{00000000-0008-0000-0000-000045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34" name="Text Box 44">
          <a:extLst>
            <a:ext uri="{FF2B5EF4-FFF2-40B4-BE49-F238E27FC236}">
              <a16:creationId xmlns:a16="http://schemas.microsoft.com/office/drawing/2014/main" id="{00000000-0008-0000-0000-000046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35" name="Text Box 45">
          <a:extLst>
            <a:ext uri="{FF2B5EF4-FFF2-40B4-BE49-F238E27FC236}">
              <a16:creationId xmlns:a16="http://schemas.microsoft.com/office/drawing/2014/main" id="{00000000-0008-0000-0000-000047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36" name="Text Box 46">
          <a:extLst>
            <a:ext uri="{FF2B5EF4-FFF2-40B4-BE49-F238E27FC236}">
              <a16:creationId xmlns:a16="http://schemas.microsoft.com/office/drawing/2014/main" id="{00000000-0008-0000-0000-000048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37" name="Text Box 47">
          <a:extLst>
            <a:ext uri="{FF2B5EF4-FFF2-40B4-BE49-F238E27FC236}">
              <a16:creationId xmlns:a16="http://schemas.microsoft.com/office/drawing/2014/main" id="{00000000-0008-0000-0000-000049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38" name="Text Box 48">
          <a:extLst>
            <a:ext uri="{FF2B5EF4-FFF2-40B4-BE49-F238E27FC236}">
              <a16:creationId xmlns:a16="http://schemas.microsoft.com/office/drawing/2014/main" id="{00000000-0008-0000-0000-00004A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39" name="Text Box 49">
          <a:extLst>
            <a:ext uri="{FF2B5EF4-FFF2-40B4-BE49-F238E27FC236}">
              <a16:creationId xmlns:a16="http://schemas.microsoft.com/office/drawing/2014/main" id="{00000000-0008-0000-0000-00004B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40" name="Text Box 50">
          <a:extLst>
            <a:ext uri="{FF2B5EF4-FFF2-40B4-BE49-F238E27FC236}">
              <a16:creationId xmlns:a16="http://schemas.microsoft.com/office/drawing/2014/main" id="{00000000-0008-0000-0000-00004C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41" name="Text Box 51">
          <a:extLst>
            <a:ext uri="{FF2B5EF4-FFF2-40B4-BE49-F238E27FC236}">
              <a16:creationId xmlns:a16="http://schemas.microsoft.com/office/drawing/2014/main" id="{00000000-0008-0000-0000-00004D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42" name="Text Box 52">
          <a:extLst>
            <a:ext uri="{FF2B5EF4-FFF2-40B4-BE49-F238E27FC236}">
              <a16:creationId xmlns:a16="http://schemas.microsoft.com/office/drawing/2014/main" id="{00000000-0008-0000-0000-00004E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43" name="Text Box 53">
          <a:extLst>
            <a:ext uri="{FF2B5EF4-FFF2-40B4-BE49-F238E27FC236}">
              <a16:creationId xmlns:a16="http://schemas.microsoft.com/office/drawing/2014/main" id="{00000000-0008-0000-0000-00004F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44" name="Text Box 54">
          <a:extLst>
            <a:ext uri="{FF2B5EF4-FFF2-40B4-BE49-F238E27FC236}">
              <a16:creationId xmlns:a16="http://schemas.microsoft.com/office/drawing/2014/main" id="{00000000-0008-0000-0000-000050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45" name="Text Box 55">
          <a:extLst>
            <a:ext uri="{FF2B5EF4-FFF2-40B4-BE49-F238E27FC236}">
              <a16:creationId xmlns:a16="http://schemas.microsoft.com/office/drawing/2014/main" id="{00000000-0008-0000-0000-000051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46" name="Text Box 56">
          <a:extLst>
            <a:ext uri="{FF2B5EF4-FFF2-40B4-BE49-F238E27FC236}">
              <a16:creationId xmlns:a16="http://schemas.microsoft.com/office/drawing/2014/main" id="{00000000-0008-0000-0000-000052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47" name="Text Box 57">
          <a:extLst>
            <a:ext uri="{FF2B5EF4-FFF2-40B4-BE49-F238E27FC236}">
              <a16:creationId xmlns:a16="http://schemas.microsoft.com/office/drawing/2014/main" id="{00000000-0008-0000-0000-000053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48" name="Text Box 58">
          <a:extLst>
            <a:ext uri="{FF2B5EF4-FFF2-40B4-BE49-F238E27FC236}">
              <a16:creationId xmlns:a16="http://schemas.microsoft.com/office/drawing/2014/main" id="{00000000-0008-0000-0000-000054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49" name="Text Box 59">
          <a:extLst>
            <a:ext uri="{FF2B5EF4-FFF2-40B4-BE49-F238E27FC236}">
              <a16:creationId xmlns:a16="http://schemas.microsoft.com/office/drawing/2014/main" id="{00000000-0008-0000-0000-000055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50" name="Text Box 60">
          <a:extLst>
            <a:ext uri="{FF2B5EF4-FFF2-40B4-BE49-F238E27FC236}">
              <a16:creationId xmlns:a16="http://schemas.microsoft.com/office/drawing/2014/main" id="{00000000-0008-0000-0000-000056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51" name="Text Box 61">
          <a:extLst>
            <a:ext uri="{FF2B5EF4-FFF2-40B4-BE49-F238E27FC236}">
              <a16:creationId xmlns:a16="http://schemas.microsoft.com/office/drawing/2014/main" id="{00000000-0008-0000-0000-000057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52" name="Text Box 62">
          <a:extLst>
            <a:ext uri="{FF2B5EF4-FFF2-40B4-BE49-F238E27FC236}">
              <a16:creationId xmlns:a16="http://schemas.microsoft.com/office/drawing/2014/main" id="{00000000-0008-0000-0000-000058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53" name="Text Box 63">
          <a:extLst>
            <a:ext uri="{FF2B5EF4-FFF2-40B4-BE49-F238E27FC236}">
              <a16:creationId xmlns:a16="http://schemas.microsoft.com/office/drawing/2014/main" id="{00000000-0008-0000-0000-000059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54" name="Text Box 64">
          <a:extLst>
            <a:ext uri="{FF2B5EF4-FFF2-40B4-BE49-F238E27FC236}">
              <a16:creationId xmlns:a16="http://schemas.microsoft.com/office/drawing/2014/main" id="{00000000-0008-0000-0000-00005A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55" name="Text Box 65">
          <a:extLst>
            <a:ext uri="{FF2B5EF4-FFF2-40B4-BE49-F238E27FC236}">
              <a16:creationId xmlns:a16="http://schemas.microsoft.com/office/drawing/2014/main" id="{00000000-0008-0000-0000-00005B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56" name="Text Box 66">
          <a:extLst>
            <a:ext uri="{FF2B5EF4-FFF2-40B4-BE49-F238E27FC236}">
              <a16:creationId xmlns:a16="http://schemas.microsoft.com/office/drawing/2014/main" id="{00000000-0008-0000-0000-00005C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57" name="Text Box 67">
          <a:extLst>
            <a:ext uri="{FF2B5EF4-FFF2-40B4-BE49-F238E27FC236}">
              <a16:creationId xmlns:a16="http://schemas.microsoft.com/office/drawing/2014/main" id="{00000000-0008-0000-0000-00005D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58" name="Text Box 68">
          <a:extLst>
            <a:ext uri="{FF2B5EF4-FFF2-40B4-BE49-F238E27FC236}">
              <a16:creationId xmlns:a16="http://schemas.microsoft.com/office/drawing/2014/main" id="{00000000-0008-0000-0000-00005E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59" name="Text Box 69">
          <a:extLst>
            <a:ext uri="{FF2B5EF4-FFF2-40B4-BE49-F238E27FC236}">
              <a16:creationId xmlns:a16="http://schemas.microsoft.com/office/drawing/2014/main" id="{00000000-0008-0000-0000-00005F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60" name="Text Box 70">
          <a:extLst>
            <a:ext uri="{FF2B5EF4-FFF2-40B4-BE49-F238E27FC236}">
              <a16:creationId xmlns:a16="http://schemas.microsoft.com/office/drawing/2014/main" id="{00000000-0008-0000-0000-000060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61" name="Text Box 71">
          <a:extLst>
            <a:ext uri="{FF2B5EF4-FFF2-40B4-BE49-F238E27FC236}">
              <a16:creationId xmlns:a16="http://schemas.microsoft.com/office/drawing/2014/main" id="{00000000-0008-0000-0000-000061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62" name="Text Box 72">
          <a:extLst>
            <a:ext uri="{FF2B5EF4-FFF2-40B4-BE49-F238E27FC236}">
              <a16:creationId xmlns:a16="http://schemas.microsoft.com/office/drawing/2014/main" id="{00000000-0008-0000-0000-000062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63" name="Text Box 73">
          <a:extLst>
            <a:ext uri="{FF2B5EF4-FFF2-40B4-BE49-F238E27FC236}">
              <a16:creationId xmlns:a16="http://schemas.microsoft.com/office/drawing/2014/main" id="{00000000-0008-0000-0000-000063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64" name="Text Box 74">
          <a:extLst>
            <a:ext uri="{FF2B5EF4-FFF2-40B4-BE49-F238E27FC236}">
              <a16:creationId xmlns:a16="http://schemas.microsoft.com/office/drawing/2014/main" id="{00000000-0008-0000-0000-000064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65" name="Text Box 75">
          <a:extLst>
            <a:ext uri="{FF2B5EF4-FFF2-40B4-BE49-F238E27FC236}">
              <a16:creationId xmlns:a16="http://schemas.microsoft.com/office/drawing/2014/main" id="{00000000-0008-0000-0000-000065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66" name="Text Box 76">
          <a:extLst>
            <a:ext uri="{FF2B5EF4-FFF2-40B4-BE49-F238E27FC236}">
              <a16:creationId xmlns:a16="http://schemas.microsoft.com/office/drawing/2014/main" id="{00000000-0008-0000-0000-000066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67" name="Text Box 77">
          <a:extLst>
            <a:ext uri="{FF2B5EF4-FFF2-40B4-BE49-F238E27FC236}">
              <a16:creationId xmlns:a16="http://schemas.microsoft.com/office/drawing/2014/main" id="{00000000-0008-0000-0000-000067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68" name="Text Box 78">
          <a:extLst>
            <a:ext uri="{FF2B5EF4-FFF2-40B4-BE49-F238E27FC236}">
              <a16:creationId xmlns:a16="http://schemas.microsoft.com/office/drawing/2014/main" id="{00000000-0008-0000-0000-000068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69" name="Text Box 79">
          <a:extLst>
            <a:ext uri="{FF2B5EF4-FFF2-40B4-BE49-F238E27FC236}">
              <a16:creationId xmlns:a16="http://schemas.microsoft.com/office/drawing/2014/main" id="{00000000-0008-0000-0000-000069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70" name="Text Box 80">
          <a:extLst>
            <a:ext uri="{FF2B5EF4-FFF2-40B4-BE49-F238E27FC236}">
              <a16:creationId xmlns:a16="http://schemas.microsoft.com/office/drawing/2014/main" id="{00000000-0008-0000-0000-00006A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71" name="Text Box 81">
          <a:extLst>
            <a:ext uri="{FF2B5EF4-FFF2-40B4-BE49-F238E27FC236}">
              <a16:creationId xmlns:a16="http://schemas.microsoft.com/office/drawing/2014/main" id="{00000000-0008-0000-0000-00006B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72" name="Text Box 82">
          <a:extLst>
            <a:ext uri="{FF2B5EF4-FFF2-40B4-BE49-F238E27FC236}">
              <a16:creationId xmlns:a16="http://schemas.microsoft.com/office/drawing/2014/main" id="{00000000-0008-0000-0000-00006C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73" name="Text Box 83">
          <a:extLst>
            <a:ext uri="{FF2B5EF4-FFF2-40B4-BE49-F238E27FC236}">
              <a16:creationId xmlns:a16="http://schemas.microsoft.com/office/drawing/2014/main" id="{00000000-0008-0000-0000-00006D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74" name="Text Box 84">
          <a:extLst>
            <a:ext uri="{FF2B5EF4-FFF2-40B4-BE49-F238E27FC236}">
              <a16:creationId xmlns:a16="http://schemas.microsoft.com/office/drawing/2014/main" id="{00000000-0008-0000-0000-00006E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75" name="Text Box 85">
          <a:extLst>
            <a:ext uri="{FF2B5EF4-FFF2-40B4-BE49-F238E27FC236}">
              <a16:creationId xmlns:a16="http://schemas.microsoft.com/office/drawing/2014/main" id="{00000000-0008-0000-0000-00006F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76" name="Text Box 86">
          <a:extLst>
            <a:ext uri="{FF2B5EF4-FFF2-40B4-BE49-F238E27FC236}">
              <a16:creationId xmlns:a16="http://schemas.microsoft.com/office/drawing/2014/main" id="{00000000-0008-0000-0000-000070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77" name="Text Box 87">
          <a:extLst>
            <a:ext uri="{FF2B5EF4-FFF2-40B4-BE49-F238E27FC236}">
              <a16:creationId xmlns:a16="http://schemas.microsoft.com/office/drawing/2014/main" id="{00000000-0008-0000-0000-000071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78" name="Text Box 88">
          <a:extLst>
            <a:ext uri="{FF2B5EF4-FFF2-40B4-BE49-F238E27FC236}">
              <a16:creationId xmlns:a16="http://schemas.microsoft.com/office/drawing/2014/main" id="{00000000-0008-0000-0000-000072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79" name="Text Box 89">
          <a:extLst>
            <a:ext uri="{FF2B5EF4-FFF2-40B4-BE49-F238E27FC236}">
              <a16:creationId xmlns:a16="http://schemas.microsoft.com/office/drawing/2014/main" id="{00000000-0008-0000-0000-000073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80" name="Text Box 90">
          <a:extLst>
            <a:ext uri="{FF2B5EF4-FFF2-40B4-BE49-F238E27FC236}">
              <a16:creationId xmlns:a16="http://schemas.microsoft.com/office/drawing/2014/main" id="{00000000-0008-0000-0000-000074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81" name="Text Box 91">
          <a:extLst>
            <a:ext uri="{FF2B5EF4-FFF2-40B4-BE49-F238E27FC236}">
              <a16:creationId xmlns:a16="http://schemas.microsoft.com/office/drawing/2014/main" id="{00000000-0008-0000-0000-000075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82" name="Text Box 92">
          <a:extLst>
            <a:ext uri="{FF2B5EF4-FFF2-40B4-BE49-F238E27FC236}">
              <a16:creationId xmlns:a16="http://schemas.microsoft.com/office/drawing/2014/main" id="{00000000-0008-0000-0000-000076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83" name="Text Box 93">
          <a:extLst>
            <a:ext uri="{FF2B5EF4-FFF2-40B4-BE49-F238E27FC236}">
              <a16:creationId xmlns:a16="http://schemas.microsoft.com/office/drawing/2014/main" id="{00000000-0008-0000-0000-000077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84" name="Text Box 94">
          <a:extLst>
            <a:ext uri="{FF2B5EF4-FFF2-40B4-BE49-F238E27FC236}">
              <a16:creationId xmlns:a16="http://schemas.microsoft.com/office/drawing/2014/main" id="{00000000-0008-0000-0000-000078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85" name="Text Box 1">
          <a:extLst>
            <a:ext uri="{FF2B5EF4-FFF2-40B4-BE49-F238E27FC236}">
              <a16:creationId xmlns:a16="http://schemas.microsoft.com/office/drawing/2014/main" id="{00000000-0008-0000-0000-000079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86" name="Text Box 2">
          <a:extLst>
            <a:ext uri="{FF2B5EF4-FFF2-40B4-BE49-F238E27FC236}">
              <a16:creationId xmlns:a16="http://schemas.microsoft.com/office/drawing/2014/main" id="{00000000-0008-0000-0000-00007A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87" name="Text Box 3">
          <a:extLst>
            <a:ext uri="{FF2B5EF4-FFF2-40B4-BE49-F238E27FC236}">
              <a16:creationId xmlns:a16="http://schemas.microsoft.com/office/drawing/2014/main" id="{00000000-0008-0000-0000-00007B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88" name="Text Box 4">
          <a:extLst>
            <a:ext uri="{FF2B5EF4-FFF2-40B4-BE49-F238E27FC236}">
              <a16:creationId xmlns:a16="http://schemas.microsoft.com/office/drawing/2014/main" id="{00000000-0008-0000-0000-00007C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89" name="Text Box 5">
          <a:extLst>
            <a:ext uri="{FF2B5EF4-FFF2-40B4-BE49-F238E27FC236}">
              <a16:creationId xmlns:a16="http://schemas.microsoft.com/office/drawing/2014/main" id="{00000000-0008-0000-0000-00007D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90" name="Text Box 6">
          <a:extLst>
            <a:ext uri="{FF2B5EF4-FFF2-40B4-BE49-F238E27FC236}">
              <a16:creationId xmlns:a16="http://schemas.microsoft.com/office/drawing/2014/main" id="{00000000-0008-0000-0000-00007E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91" name="Text Box 7">
          <a:extLst>
            <a:ext uri="{FF2B5EF4-FFF2-40B4-BE49-F238E27FC236}">
              <a16:creationId xmlns:a16="http://schemas.microsoft.com/office/drawing/2014/main" id="{00000000-0008-0000-0000-00007F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92" name="Text Box 8">
          <a:extLst>
            <a:ext uri="{FF2B5EF4-FFF2-40B4-BE49-F238E27FC236}">
              <a16:creationId xmlns:a16="http://schemas.microsoft.com/office/drawing/2014/main" id="{00000000-0008-0000-0000-000080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93" name="Text Box 9">
          <a:extLst>
            <a:ext uri="{FF2B5EF4-FFF2-40B4-BE49-F238E27FC236}">
              <a16:creationId xmlns:a16="http://schemas.microsoft.com/office/drawing/2014/main" id="{00000000-0008-0000-0000-000081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94" name="Text Box 10">
          <a:extLst>
            <a:ext uri="{FF2B5EF4-FFF2-40B4-BE49-F238E27FC236}">
              <a16:creationId xmlns:a16="http://schemas.microsoft.com/office/drawing/2014/main" id="{00000000-0008-0000-0000-000082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95" name="Text Box 11">
          <a:extLst>
            <a:ext uri="{FF2B5EF4-FFF2-40B4-BE49-F238E27FC236}">
              <a16:creationId xmlns:a16="http://schemas.microsoft.com/office/drawing/2014/main" id="{00000000-0008-0000-0000-000083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96" name="Text Box 12">
          <a:extLst>
            <a:ext uri="{FF2B5EF4-FFF2-40B4-BE49-F238E27FC236}">
              <a16:creationId xmlns:a16="http://schemas.microsoft.com/office/drawing/2014/main" id="{00000000-0008-0000-0000-000084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97" name="Text Box 13">
          <a:extLst>
            <a:ext uri="{FF2B5EF4-FFF2-40B4-BE49-F238E27FC236}">
              <a16:creationId xmlns:a16="http://schemas.microsoft.com/office/drawing/2014/main" id="{00000000-0008-0000-0000-000085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98" name="Text Box 14">
          <a:extLst>
            <a:ext uri="{FF2B5EF4-FFF2-40B4-BE49-F238E27FC236}">
              <a16:creationId xmlns:a16="http://schemas.microsoft.com/office/drawing/2014/main" id="{00000000-0008-0000-0000-000086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4999" name="Text Box 15">
          <a:extLst>
            <a:ext uri="{FF2B5EF4-FFF2-40B4-BE49-F238E27FC236}">
              <a16:creationId xmlns:a16="http://schemas.microsoft.com/office/drawing/2014/main" id="{00000000-0008-0000-0000-000087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00" name="Text Box 16">
          <a:extLst>
            <a:ext uri="{FF2B5EF4-FFF2-40B4-BE49-F238E27FC236}">
              <a16:creationId xmlns:a16="http://schemas.microsoft.com/office/drawing/2014/main" id="{00000000-0008-0000-0000-000088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01" name="Text Box 17">
          <a:extLst>
            <a:ext uri="{FF2B5EF4-FFF2-40B4-BE49-F238E27FC236}">
              <a16:creationId xmlns:a16="http://schemas.microsoft.com/office/drawing/2014/main" id="{00000000-0008-0000-0000-000089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02" name="Text Box 18">
          <a:extLst>
            <a:ext uri="{FF2B5EF4-FFF2-40B4-BE49-F238E27FC236}">
              <a16:creationId xmlns:a16="http://schemas.microsoft.com/office/drawing/2014/main" id="{00000000-0008-0000-0000-00008A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03" name="Text Box 19">
          <a:extLst>
            <a:ext uri="{FF2B5EF4-FFF2-40B4-BE49-F238E27FC236}">
              <a16:creationId xmlns:a16="http://schemas.microsoft.com/office/drawing/2014/main" id="{00000000-0008-0000-0000-00008B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04" name="Text Box 20">
          <a:extLst>
            <a:ext uri="{FF2B5EF4-FFF2-40B4-BE49-F238E27FC236}">
              <a16:creationId xmlns:a16="http://schemas.microsoft.com/office/drawing/2014/main" id="{00000000-0008-0000-0000-00008C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05" name="Text Box 21">
          <a:extLst>
            <a:ext uri="{FF2B5EF4-FFF2-40B4-BE49-F238E27FC236}">
              <a16:creationId xmlns:a16="http://schemas.microsoft.com/office/drawing/2014/main" id="{00000000-0008-0000-0000-00008D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06" name="Text Box 22">
          <a:extLst>
            <a:ext uri="{FF2B5EF4-FFF2-40B4-BE49-F238E27FC236}">
              <a16:creationId xmlns:a16="http://schemas.microsoft.com/office/drawing/2014/main" id="{00000000-0008-0000-0000-00008E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07" name="Text Box 23">
          <a:extLst>
            <a:ext uri="{FF2B5EF4-FFF2-40B4-BE49-F238E27FC236}">
              <a16:creationId xmlns:a16="http://schemas.microsoft.com/office/drawing/2014/main" id="{00000000-0008-0000-0000-00008F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08" name="Text Box 24">
          <a:extLst>
            <a:ext uri="{FF2B5EF4-FFF2-40B4-BE49-F238E27FC236}">
              <a16:creationId xmlns:a16="http://schemas.microsoft.com/office/drawing/2014/main" id="{00000000-0008-0000-0000-000090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09" name="Text Box 25">
          <a:extLst>
            <a:ext uri="{FF2B5EF4-FFF2-40B4-BE49-F238E27FC236}">
              <a16:creationId xmlns:a16="http://schemas.microsoft.com/office/drawing/2014/main" id="{00000000-0008-0000-0000-000091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10" name="Text Box 26">
          <a:extLst>
            <a:ext uri="{FF2B5EF4-FFF2-40B4-BE49-F238E27FC236}">
              <a16:creationId xmlns:a16="http://schemas.microsoft.com/office/drawing/2014/main" id="{00000000-0008-0000-0000-000092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11" name="Text Box 27">
          <a:extLst>
            <a:ext uri="{FF2B5EF4-FFF2-40B4-BE49-F238E27FC236}">
              <a16:creationId xmlns:a16="http://schemas.microsoft.com/office/drawing/2014/main" id="{00000000-0008-0000-0000-000093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12" name="Text Box 28">
          <a:extLst>
            <a:ext uri="{FF2B5EF4-FFF2-40B4-BE49-F238E27FC236}">
              <a16:creationId xmlns:a16="http://schemas.microsoft.com/office/drawing/2014/main" id="{00000000-0008-0000-0000-000094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13" name="Text Box 29">
          <a:extLst>
            <a:ext uri="{FF2B5EF4-FFF2-40B4-BE49-F238E27FC236}">
              <a16:creationId xmlns:a16="http://schemas.microsoft.com/office/drawing/2014/main" id="{00000000-0008-0000-0000-000095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14" name="Text Box 30">
          <a:extLst>
            <a:ext uri="{FF2B5EF4-FFF2-40B4-BE49-F238E27FC236}">
              <a16:creationId xmlns:a16="http://schemas.microsoft.com/office/drawing/2014/main" id="{00000000-0008-0000-0000-000096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15" name="Text Box 31">
          <a:extLst>
            <a:ext uri="{FF2B5EF4-FFF2-40B4-BE49-F238E27FC236}">
              <a16:creationId xmlns:a16="http://schemas.microsoft.com/office/drawing/2014/main" id="{00000000-0008-0000-0000-000097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16" name="Text Box 32">
          <a:extLst>
            <a:ext uri="{FF2B5EF4-FFF2-40B4-BE49-F238E27FC236}">
              <a16:creationId xmlns:a16="http://schemas.microsoft.com/office/drawing/2014/main" id="{00000000-0008-0000-0000-000098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17" name="Text Box 33">
          <a:extLst>
            <a:ext uri="{FF2B5EF4-FFF2-40B4-BE49-F238E27FC236}">
              <a16:creationId xmlns:a16="http://schemas.microsoft.com/office/drawing/2014/main" id="{00000000-0008-0000-0000-000099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18" name="Text Box 34">
          <a:extLst>
            <a:ext uri="{FF2B5EF4-FFF2-40B4-BE49-F238E27FC236}">
              <a16:creationId xmlns:a16="http://schemas.microsoft.com/office/drawing/2014/main" id="{00000000-0008-0000-0000-00009A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19" name="Text Box 35">
          <a:extLst>
            <a:ext uri="{FF2B5EF4-FFF2-40B4-BE49-F238E27FC236}">
              <a16:creationId xmlns:a16="http://schemas.microsoft.com/office/drawing/2014/main" id="{00000000-0008-0000-0000-00009B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20" name="Text Box 36">
          <a:extLst>
            <a:ext uri="{FF2B5EF4-FFF2-40B4-BE49-F238E27FC236}">
              <a16:creationId xmlns:a16="http://schemas.microsoft.com/office/drawing/2014/main" id="{00000000-0008-0000-0000-00009C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21" name="Text Box 37">
          <a:extLst>
            <a:ext uri="{FF2B5EF4-FFF2-40B4-BE49-F238E27FC236}">
              <a16:creationId xmlns:a16="http://schemas.microsoft.com/office/drawing/2014/main" id="{00000000-0008-0000-0000-00009D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22" name="Text Box 38">
          <a:extLst>
            <a:ext uri="{FF2B5EF4-FFF2-40B4-BE49-F238E27FC236}">
              <a16:creationId xmlns:a16="http://schemas.microsoft.com/office/drawing/2014/main" id="{00000000-0008-0000-0000-00009E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23" name="Text Box 39">
          <a:extLst>
            <a:ext uri="{FF2B5EF4-FFF2-40B4-BE49-F238E27FC236}">
              <a16:creationId xmlns:a16="http://schemas.microsoft.com/office/drawing/2014/main" id="{00000000-0008-0000-0000-00009F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24" name="Text Box 40">
          <a:extLst>
            <a:ext uri="{FF2B5EF4-FFF2-40B4-BE49-F238E27FC236}">
              <a16:creationId xmlns:a16="http://schemas.microsoft.com/office/drawing/2014/main" id="{00000000-0008-0000-0000-0000A0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25" name="Text Box 41">
          <a:extLst>
            <a:ext uri="{FF2B5EF4-FFF2-40B4-BE49-F238E27FC236}">
              <a16:creationId xmlns:a16="http://schemas.microsoft.com/office/drawing/2014/main" id="{00000000-0008-0000-0000-0000A1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26" name="Text Box 42">
          <a:extLst>
            <a:ext uri="{FF2B5EF4-FFF2-40B4-BE49-F238E27FC236}">
              <a16:creationId xmlns:a16="http://schemas.microsoft.com/office/drawing/2014/main" id="{00000000-0008-0000-0000-0000A2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27" name="Text Box 43">
          <a:extLst>
            <a:ext uri="{FF2B5EF4-FFF2-40B4-BE49-F238E27FC236}">
              <a16:creationId xmlns:a16="http://schemas.microsoft.com/office/drawing/2014/main" id="{00000000-0008-0000-0000-0000A3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28" name="Text Box 44">
          <a:extLst>
            <a:ext uri="{FF2B5EF4-FFF2-40B4-BE49-F238E27FC236}">
              <a16:creationId xmlns:a16="http://schemas.microsoft.com/office/drawing/2014/main" id="{00000000-0008-0000-0000-0000A4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29" name="Text Box 45">
          <a:extLst>
            <a:ext uri="{FF2B5EF4-FFF2-40B4-BE49-F238E27FC236}">
              <a16:creationId xmlns:a16="http://schemas.microsoft.com/office/drawing/2014/main" id="{00000000-0008-0000-0000-0000A5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30" name="Text Box 46">
          <a:extLst>
            <a:ext uri="{FF2B5EF4-FFF2-40B4-BE49-F238E27FC236}">
              <a16:creationId xmlns:a16="http://schemas.microsoft.com/office/drawing/2014/main" id="{00000000-0008-0000-0000-0000A6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31" name="Text Box 47">
          <a:extLst>
            <a:ext uri="{FF2B5EF4-FFF2-40B4-BE49-F238E27FC236}">
              <a16:creationId xmlns:a16="http://schemas.microsoft.com/office/drawing/2014/main" id="{00000000-0008-0000-0000-0000A7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32" name="Text Box 48">
          <a:extLst>
            <a:ext uri="{FF2B5EF4-FFF2-40B4-BE49-F238E27FC236}">
              <a16:creationId xmlns:a16="http://schemas.microsoft.com/office/drawing/2014/main" id="{00000000-0008-0000-0000-0000A8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33" name="Text Box 49">
          <a:extLst>
            <a:ext uri="{FF2B5EF4-FFF2-40B4-BE49-F238E27FC236}">
              <a16:creationId xmlns:a16="http://schemas.microsoft.com/office/drawing/2014/main" id="{00000000-0008-0000-0000-0000A9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34" name="Text Box 50">
          <a:extLst>
            <a:ext uri="{FF2B5EF4-FFF2-40B4-BE49-F238E27FC236}">
              <a16:creationId xmlns:a16="http://schemas.microsoft.com/office/drawing/2014/main" id="{00000000-0008-0000-0000-0000AA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35" name="Text Box 51">
          <a:extLst>
            <a:ext uri="{FF2B5EF4-FFF2-40B4-BE49-F238E27FC236}">
              <a16:creationId xmlns:a16="http://schemas.microsoft.com/office/drawing/2014/main" id="{00000000-0008-0000-0000-0000AB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36" name="Text Box 52">
          <a:extLst>
            <a:ext uri="{FF2B5EF4-FFF2-40B4-BE49-F238E27FC236}">
              <a16:creationId xmlns:a16="http://schemas.microsoft.com/office/drawing/2014/main" id="{00000000-0008-0000-0000-0000AC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37" name="Text Box 53">
          <a:extLst>
            <a:ext uri="{FF2B5EF4-FFF2-40B4-BE49-F238E27FC236}">
              <a16:creationId xmlns:a16="http://schemas.microsoft.com/office/drawing/2014/main" id="{00000000-0008-0000-0000-0000AD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38" name="Text Box 54">
          <a:extLst>
            <a:ext uri="{FF2B5EF4-FFF2-40B4-BE49-F238E27FC236}">
              <a16:creationId xmlns:a16="http://schemas.microsoft.com/office/drawing/2014/main" id="{00000000-0008-0000-0000-0000AE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39" name="Text Box 55">
          <a:extLst>
            <a:ext uri="{FF2B5EF4-FFF2-40B4-BE49-F238E27FC236}">
              <a16:creationId xmlns:a16="http://schemas.microsoft.com/office/drawing/2014/main" id="{00000000-0008-0000-0000-0000AF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40" name="Text Box 56">
          <a:extLst>
            <a:ext uri="{FF2B5EF4-FFF2-40B4-BE49-F238E27FC236}">
              <a16:creationId xmlns:a16="http://schemas.microsoft.com/office/drawing/2014/main" id="{00000000-0008-0000-0000-0000B0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41" name="Text Box 57">
          <a:extLst>
            <a:ext uri="{FF2B5EF4-FFF2-40B4-BE49-F238E27FC236}">
              <a16:creationId xmlns:a16="http://schemas.microsoft.com/office/drawing/2014/main" id="{00000000-0008-0000-0000-0000B1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42" name="Text Box 58">
          <a:extLst>
            <a:ext uri="{FF2B5EF4-FFF2-40B4-BE49-F238E27FC236}">
              <a16:creationId xmlns:a16="http://schemas.microsoft.com/office/drawing/2014/main" id="{00000000-0008-0000-0000-0000B2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43" name="Text Box 59">
          <a:extLst>
            <a:ext uri="{FF2B5EF4-FFF2-40B4-BE49-F238E27FC236}">
              <a16:creationId xmlns:a16="http://schemas.microsoft.com/office/drawing/2014/main" id="{00000000-0008-0000-0000-0000B3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44" name="Text Box 60">
          <a:extLst>
            <a:ext uri="{FF2B5EF4-FFF2-40B4-BE49-F238E27FC236}">
              <a16:creationId xmlns:a16="http://schemas.microsoft.com/office/drawing/2014/main" id="{00000000-0008-0000-0000-0000B4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45" name="Text Box 61">
          <a:extLst>
            <a:ext uri="{FF2B5EF4-FFF2-40B4-BE49-F238E27FC236}">
              <a16:creationId xmlns:a16="http://schemas.microsoft.com/office/drawing/2014/main" id="{00000000-0008-0000-0000-0000B5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46" name="Text Box 62">
          <a:extLst>
            <a:ext uri="{FF2B5EF4-FFF2-40B4-BE49-F238E27FC236}">
              <a16:creationId xmlns:a16="http://schemas.microsoft.com/office/drawing/2014/main" id="{00000000-0008-0000-0000-0000B6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47" name="Text Box 63">
          <a:extLst>
            <a:ext uri="{FF2B5EF4-FFF2-40B4-BE49-F238E27FC236}">
              <a16:creationId xmlns:a16="http://schemas.microsoft.com/office/drawing/2014/main" id="{00000000-0008-0000-0000-0000B7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48" name="Text Box 64">
          <a:extLst>
            <a:ext uri="{FF2B5EF4-FFF2-40B4-BE49-F238E27FC236}">
              <a16:creationId xmlns:a16="http://schemas.microsoft.com/office/drawing/2014/main" id="{00000000-0008-0000-0000-0000B8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49" name="Text Box 65">
          <a:extLst>
            <a:ext uri="{FF2B5EF4-FFF2-40B4-BE49-F238E27FC236}">
              <a16:creationId xmlns:a16="http://schemas.microsoft.com/office/drawing/2014/main" id="{00000000-0008-0000-0000-0000B9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50" name="Text Box 66">
          <a:extLst>
            <a:ext uri="{FF2B5EF4-FFF2-40B4-BE49-F238E27FC236}">
              <a16:creationId xmlns:a16="http://schemas.microsoft.com/office/drawing/2014/main" id="{00000000-0008-0000-0000-0000BA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51" name="Text Box 67">
          <a:extLst>
            <a:ext uri="{FF2B5EF4-FFF2-40B4-BE49-F238E27FC236}">
              <a16:creationId xmlns:a16="http://schemas.microsoft.com/office/drawing/2014/main" id="{00000000-0008-0000-0000-0000BB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52" name="Text Box 68">
          <a:extLst>
            <a:ext uri="{FF2B5EF4-FFF2-40B4-BE49-F238E27FC236}">
              <a16:creationId xmlns:a16="http://schemas.microsoft.com/office/drawing/2014/main" id="{00000000-0008-0000-0000-0000BC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53" name="Text Box 69">
          <a:extLst>
            <a:ext uri="{FF2B5EF4-FFF2-40B4-BE49-F238E27FC236}">
              <a16:creationId xmlns:a16="http://schemas.microsoft.com/office/drawing/2014/main" id="{00000000-0008-0000-0000-0000BD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54" name="Text Box 70">
          <a:extLst>
            <a:ext uri="{FF2B5EF4-FFF2-40B4-BE49-F238E27FC236}">
              <a16:creationId xmlns:a16="http://schemas.microsoft.com/office/drawing/2014/main" id="{00000000-0008-0000-0000-0000BE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55" name="Text Box 71">
          <a:extLst>
            <a:ext uri="{FF2B5EF4-FFF2-40B4-BE49-F238E27FC236}">
              <a16:creationId xmlns:a16="http://schemas.microsoft.com/office/drawing/2014/main" id="{00000000-0008-0000-0000-0000BF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56" name="Text Box 72">
          <a:extLst>
            <a:ext uri="{FF2B5EF4-FFF2-40B4-BE49-F238E27FC236}">
              <a16:creationId xmlns:a16="http://schemas.microsoft.com/office/drawing/2014/main" id="{00000000-0008-0000-0000-0000C0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57" name="Text Box 73">
          <a:extLst>
            <a:ext uri="{FF2B5EF4-FFF2-40B4-BE49-F238E27FC236}">
              <a16:creationId xmlns:a16="http://schemas.microsoft.com/office/drawing/2014/main" id="{00000000-0008-0000-0000-0000C1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58" name="Text Box 74">
          <a:extLst>
            <a:ext uri="{FF2B5EF4-FFF2-40B4-BE49-F238E27FC236}">
              <a16:creationId xmlns:a16="http://schemas.microsoft.com/office/drawing/2014/main" id="{00000000-0008-0000-0000-0000C2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59" name="Text Box 75">
          <a:extLst>
            <a:ext uri="{FF2B5EF4-FFF2-40B4-BE49-F238E27FC236}">
              <a16:creationId xmlns:a16="http://schemas.microsoft.com/office/drawing/2014/main" id="{00000000-0008-0000-0000-0000C3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60" name="Text Box 76">
          <a:extLst>
            <a:ext uri="{FF2B5EF4-FFF2-40B4-BE49-F238E27FC236}">
              <a16:creationId xmlns:a16="http://schemas.microsoft.com/office/drawing/2014/main" id="{00000000-0008-0000-0000-0000C4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61" name="Text Box 77">
          <a:extLst>
            <a:ext uri="{FF2B5EF4-FFF2-40B4-BE49-F238E27FC236}">
              <a16:creationId xmlns:a16="http://schemas.microsoft.com/office/drawing/2014/main" id="{00000000-0008-0000-0000-0000C5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62" name="Text Box 78">
          <a:extLst>
            <a:ext uri="{FF2B5EF4-FFF2-40B4-BE49-F238E27FC236}">
              <a16:creationId xmlns:a16="http://schemas.microsoft.com/office/drawing/2014/main" id="{00000000-0008-0000-0000-0000C6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63" name="Text Box 79">
          <a:extLst>
            <a:ext uri="{FF2B5EF4-FFF2-40B4-BE49-F238E27FC236}">
              <a16:creationId xmlns:a16="http://schemas.microsoft.com/office/drawing/2014/main" id="{00000000-0008-0000-0000-0000C7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64" name="Text Box 80">
          <a:extLst>
            <a:ext uri="{FF2B5EF4-FFF2-40B4-BE49-F238E27FC236}">
              <a16:creationId xmlns:a16="http://schemas.microsoft.com/office/drawing/2014/main" id="{00000000-0008-0000-0000-0000C8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65" name="Text Box 81">
          <a:extLst>
            <a:ext uri="{FF2B5EF4-FFF2-40B4-BE49-F238E27FC236}">
              <a16:creationId xmlns:a16="http://schemas.microsoft.com/office/drawing/2014/main" id="{00000000-0008-0000-0000-0000C9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66" name="Text Box 82">
          <a:extLst>
            <a:ext uri="{FF2B5EF4-FFF2-40B4-BE49-F238E27FC236}">
              <a16:creationId xmlns:a16="http://schemas.microsoft.com/office/drawing/2014/main" id="{00000000-0008-0000-0000-0000CA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67" name="Text Box 83">
          <a:extLst>
            <a:ext uri="{FF2B5EF4-FFF2-40B4-BE49-F238E27FC236}">
              <a16:creationId xmlns:a16="http://schemas.microsoft.com/office/drawing/2014/main" id="{00000000-0008-0000-0000-0000CB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68" name="Text Box 84">
          <a:extLst>
            <a:ext uri="{FF2B5EF4-FFF2-40B4-BE49-F238E27FC236}">
              <a16:creationId xmlns:a16="http://schemas.microsoft.com/office/drawing/2014/main" id="{00000000-0008-0000-0000-0000CC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69" name="Text Box 85">
          <a:extLst>
            <a:ext uri="{FF2B5EF4-FFF2-40B4-BE49-F238E27FC236}">
              <a16:creationId xmlns:a16="http://schemas.microsoft.com/office/drawing/2014/main" id="{00000000-0008-0000-0000-0000CD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70" name="Text Box 86">
          <a:extLst>
            <a:ext uri="{FF2B5EF4-FFF2-40B4-BE49-F238E27FC236}">
              <a16:creationId xmlns:a16="http://schemas.microsoft.com/office/drawing/2014/main" id="{00000000-0008-0000-0000-0000CE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71" name="Text Box 87">
          <a:extLst>
            <a:ext uri="{FF2B5EF4-FFF2-40B4-BE49-F238E27FC236}">
              <a16:creationId xmlns:a16="http://schemas.microsoft.com/office/drawing/2014/main" id="{00000000-0008-0000-0000-0000CF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72" name="Text Box 88">
          <a:extLst>
            <a:ext uri="{FF2B5EF4-FFF2-40B4-BE49-F238E27FC236}">
              <a16:creationId xmlns:a16="http://schemas.microsoft.com/office/drawing/2014/main" id="{00000000-0008-0000-0000-0000D0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73" name="Text Box 89">
          <a:extLst>
            <a:ext uri="{FF2B5EF4-FFF2-40B4-BE49-F238E27FC236}">
              <a16:creationId xmlns:a16="http://schemas.microsoft.com/office/drawing/2014/main" id="{00000000-0008-0000-0000-0000D1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74" name="Text Box 90">
          <a:extLst>
            <a:ext uri="{FF2B5EF4-FFF2-40B4-BE49-F238E27FC236}">
              <a16:creationId xmlns:a16="http://schemas.microsoft.com/office/drawing/2014/main" id="{00000000-0008-0000-0000-0000D2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75" name="Text Box 91">
          <a:extLst>
            <a:ext uri="{FF2B5EF4-FFF2-40B4-BE49-F238E27FC236}">
              <a16:creationId xmlns:a16="http://schemas.microsoft.com/office/drawing/2014/main" id="{00000000-0008-0000-0000-0000D3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76" name="Text Box 92">
          <a:extLst>
            <a:ext uri="{FF2B5EF4-FFF2-40B4-BE49-F238E27FC236}">
              <a16:creationId xmlns:a16="http://schemas.microsoft.com/office/drawing/2014/main" id="{00000000-0008-0000-0000-0000D4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77" name="Text Box 93">
          <a:extLst>
            <a:ext uri="{FF2B5EF4-FFF2-40B4-BE49-F238E27FC236}">
              <a16:creationId xmlns:a16="http://schemas.microsoft.com/office/drawing/2014/main" id="{00000000-0008-0000-0000-0000D5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78" name="Text Box 94">
          <a:extLst>
            <a:ext uri="{FF2B5EF4-FFF2-40B4-BE49-F238E27FC236}">
              <a16:creationId xmlns:a16="http://schemas.microsoft.com/office/drawing/2014/main" id="{00000000-0008-0000-0000-0000D6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79" name="Text Box 1">
          <a:extLst>
            <a:ext uri="{FF2B5EF4-FFF2-40B4-BE49-F238E27FC236}">
              <a16:creationId xmlns:a16="http://schemas.microsoft.com/office/drawing/2014/main" id="{00000000-0008-0000-0000-0000D7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80" name="Text Box 2">
          <a:extLst>
            <a:ext uri="{FF2B5EF4-FFF2-40B4-BE49-F238E27FC236}">
              <a16:creationId xmlns:a16="http://schemas.microsoft.com/office/drawing/2014/main" id="{00000000-0008-0000-0000-0000D8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81" name="Text Box 3">
          <a:extLst>
            <a:ext uri="{FF2B5EF4-FFF2-40B4-BE49-F238E27FC236}">
              <a16:creationId xmlns:a16="http://schemas.microsoft.com/office/drawing/2014/main" id="{00000000-0008-0000-0000-0000D9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82" name="Text Box 4">
          <a:extLst>
            <a:ext uri="{FF2B5EF4-FFF2-40B4-BE49-F238E27FC236}">
              <a16:creationId xmlns:a16="http://schemas.microsoft.com/office/drawing/2014/main" id="{00000000-0008-0000-0000-0000DA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83" name="Text Box 5">
          <a:extLst>
            <a:ext uri="{FF2B5EF4-FFF2-40B4-BE49-F238E27FC236}">
              <a16:creationId xmlns:a16="http://schemas.microsoft.com/office/drawing/2014/main" id="{00000000-0008-0000-0000-0000DB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84" name="Text Box 6">
          <a:extLst>
            <a:ext uri="{FF2B5EF4-FFF2-40B4-BE49-F238E27FC236}">
              <a16:creationId xmlns:a16="http://schemas.microsoft.com/office/drawing/2014/main" id="{00000000-0008-0000-0000-0000DC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85" name="Text Box 7">
          <a:extLst>
            <a:ext uri="{FF2B5EF4-FFF2-40B4-BE49-F238E27FC236}">
              <a16:creationId xmlns:a16="http://schemas.microsoft.com/office/drawing/2014/main" id="{00000000-0008-0000-0000-0000DD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86" name="Text Box 8">
          <a:extLst>
            <a:ext uri="{FF2B5EF4-FFF2-40B4-BE49-F238E27FC236}">
              <a16:creationId xmlns:a16="http://schemas.microsoft.com/office/drawing/2014/main" id="{00000000-0008-0000-0000-0000DE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87" name="Text Box 9">
          <a:extLst>
            <a:ext uri="{FF2B5EF4-FFF2-40B4-BE49-F238E27FC236}">
              <a16:creationId xmlns:a16="http://schemas.microsoft.com/office/drawing/2014/main" id="{00000000-0008-0000-0000-0000DF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88" name="Text Box 10">
          <a:extLst>
            <a:ext uri="{FF2B5EF4-FFF2-40B4-BE49-F238E27FC236}">
              <a16:creationId xmlns:a16="http://schemas.microsoft.com/office/drawing/2014/main" id="{00000000-0008-0000-0000-0000E0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89" name="Text Box 11">
          <a:extLst>
            <a:ext uri="{FF2B5EF4-FFF2-40B4-BE49-F238E27FC236}">
              <a16:creationId xmlns:a16="http://schemas.microsoft.com/office/drawing/2014/main" id="{00000000-0008-0000-0000-0000E1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90" name="Text Box 12">
          <a:extLst>
            <a:ext uri="{FF2B5EF4-FFF2-40B4-BE49-F238E27FC236}">
              <a16:creationId xmlns:a16="http://schemas.microsoft.com/office/drawing/2014/main" id="{00000000-0008-0000-0000-0000E2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91" name="Text Box 13">
          <a:extLst>
            <a:ext uri="{FF2B5EF4-FFF2-40B4-BE49-F238E27FC236}">
              <a16:creationId xmlns:a16="http://schemas.microsoft.com/office/drawing/2014/main" id="{00000000-0008-0000-0000-0000E3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92" name="Text Box 14">
          <a:extLst>
            <a:ext uri="{FF2B5EF4-FFF2-40B4-BE49-F238E27FC236}">
              <a16:creationId xmlns:a16="http://schemas.microsoft.com/office/drawing/2014/main" id="{00000000-0008-0000-0000-0000E4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93" name="Text Box 15">
          <a:extLst>
            <a:ext uri="{FF2B5EF4-FFF2-40B4-BE49-F238E27FC236}">
              <a16:creationId xmlns:a16="http://schemas.microsoft.com/office/drawing/2014/main" id="{00000000-0008-0000-0000-0000E5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94" name="Text Box 16">
          <a:extLst>
            <a:ext uri="{FF2B5EF4-FFF2-40B4-BE49-F238E27FC236}">
              <a16:creationId xmlns:a16="http://schemas.microsoft.com/office/drawing/2014/main" id="{00000000-0008-0000-0000-0000E6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95" name="Text Box 17">
          <a:extLst>
            <a:ext uri="{FF2B5EF4-FFF2-40B4-BE49-F238E27FC236}">
              <a16:creationId xmlns:a16="http://schemas.microsoft.com/office/drawing/2014/main" id="{00000000-0008-0000-0000-0000E7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96" name="Text Box 18">
          <a:extLst>
            <a:ext uri="{FF2B5EF4-FFF2-40B4-BE49-F238E27FC236}">
              <a16:creationId xmlns:a16="http://schemas.microsoft.com/office/drawing/2014/main" id="{00000000-0008-0000-0000-0000E8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97" name="Text Box 19">
          <a:extLst>
            <a:ext uri="{FF2B5EF4-FFF2-40B4-BE49-F238E27FC236}">
              <a16:creationId xmlns:a16="http://schemas.microsoft.com/office/drawing/2014/main" id="{00000000-0008-0000-0000-0000E9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98" name="Text Box 20">
          <a:extLst>
            <a:ext uri="{FF2B5EF4-FFF2-40B4-BE49-F238E27FC236}">
              <a16:creationId xmlns:a16="http://schemas.microsoft.com/office/drawing/2014/main" id="{00000000-0008-0000-0000-0000EA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099" name="Text Box 21">
          <a:extLst>
            <a:ext uri="{FF2B5EF4-FFF2-40B4-BE49-F238E27FC236}">
              <a16:creationId xmlns:a16="http://schemas.microsoft.com/office/drawing/2014/main" id="{00000000-0008-0000-0000-0000EB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00" name="Text Box 22">
          <a:extLst>
            <a:ext uri="{FF2B5EF4-FFF2-40B4-BE49-F238E27FC236}">
              <a16:creationId xmlns:a16="http://schemas.microsoft.com/office/drawing/2014/main" id="{00000000-0008-0000-0000-0000EC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01" name="Text Box 23">
          <a:extLst>
            <a:ext uri="{FF2B5EF4-FFF2-40B4-BE49-F238E27FC236}">
              <a16:creationId xmlns:a16="http://schemas.microsoft.com/office/drawing/2014/main" id="{00000000-0008-0000-0000-0000ED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02" name="Text Box 24">
          <a:extLst>
            <a:ext uri="{FF2B5EF4-FFF2-40B4-BE49-F238E27FC236}">
              <a16:creationId xmlns:a16="http://schemas.microsoft.com/office/drawing/2014/main" id="{00000000-0008-0000-0000-0000EE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03" name="Text Box 25">
          <a:extLst>
            <a:ext uri="{FF2B5EF4-FFF2-40B4-BE49-F238E27FC236}">
              <a16:creationId xmlns:a16="http://schemas.microsoft.com/office/drawing/2014/main" id="{00000000-0008-0000-0000-0000EF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04" name="Text Box 26">
          <a:extLst>
            <a:ext uri="{FF2B5EF4-FFF2-40B4-BE49-F238E27FC236}">
              <a16:creationId xmlns:a16="http://schemas.microsoft.com/office/drawing/2014/main" id="{00000000-0008-0000-0000-0000F0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05" name="Text Box 27">
          <a:extLst>
            <a:ext uri="{FF2B5EF4-FFF2-40B4-BE49-F238E27FC236}">
              <a16:creationId xmlns:a16="http://schemas.microsoft.com/office/drawing/2014/main" id="{00000000-0008-0000-0000-0000F1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06" name="Text Box 28">
          <a:extLst>
            <a:ext uri="{FF2B5EF4-FFF2-40B4-BE49-F238E27FC236}">
              <a16:creationId xmlns:a16="http://schemas.microsoft.com/office/drawing/2014/main" id="{00000000-0008-0000-0000-0000F2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07" name="Text Box 29">
          <a:extLst>
            <a:ext uri="{FF2B5EF4-FFF2-40B4-BE49-F238E27FC236}">
              <a16:creationId xmlns:a16="http://schemas.microsoft.com/office/drawing/2014/main" id="{00000000-0008-0000-0000-0000F3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08" name="Text Box 30">
          <a:extLst>
            <a:ext uri="{FF2B5EF4-FFF2-40B4-BE49-F238E27FC236}">
              <a16:creationId xmlns:a16="http://schemas.microsoft.com/office/drawing/2014/main" id="{00000000-0008-0000-0000-0000F4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09" name="Text Box 31">
          <a:extLst>
            <a:ext uri="{FF2B5EF4-FFF2-40B4-BE49-F238E27FC236}">
              <a16:creationId xmlns:a16="http://schemas.microsoft.com/office/drawing/2014/main" id="{00000000-0008-0000-0000-0000F5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10" name="Text Box 32">
          <a:extLst>
            <a:ext uri="{FF2B5EF4-FFF2-40B4-BE49-F238E27FC236}">
              <a16:creationId xmlns:a16="http://schemas.microsoft.com/office/drawing/2014/main" id="{00000000-0008-0000-0000-0000F6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11" name="Text Box 33">
          <a:extLst>
            <a:ext uri="{FF2B5EF4-FFF2-40B4-BE49-F238E27FC236}">
              <a16:creationId xmlns:a16="http://schemas.microsoft.com/office/drawing/2014/main" id="{00000000-0008-0000-0000-0000F7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12" name="Text Box 34">
          <a:extLst>
            <a:ext uri="{FF2B5EF4-FFF2-40B4-BE49-F238E27FC236}">
              <a16:creationId xmlns:a16="http://schemas.microsoft.com/office/drawing/2014/main" id="{00000000-0008-0000-0000-0000F8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13" name="Text Box 35">
          <a:extLst>
            <a:ext uri="{FF2B5EF4-FFF2-40B4-BE49-F238E27FC236}">
              <a16:creationId xmlns:a16="http://schemas.microsoft.com/office/drawing/2014/main" id="{00000000-0008-0000-0000-0000F9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14" name="Text Box 36">
          <a:extLst>
            <a:ext uri="{FF2B5EF4-FFF2-40B4-BE49-F238E27FC236}">
              <a16:creationId xmlns:a16="http://schemas.microsoft.com/office/drawing/2014/main" id="{00000000-0008-0000-0000-0000FA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15" name="Text Box 37">
          <a:extLst>
            <a:ext uri="{FF2B5EF4-FFF2-40B4-BE49-F238E27FC236}">
              <a16:creationId xmlns:a16="http://schemas.microsoft.com/office/drawing/2014/main" id="{00000000-0008-0000-0000-0000FB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16" name="Text Box 38">
          <a:extLst>
            <a:ext uri="{FF2B5EF4-FFF2-40B4-BE49-F238E27FC236}">
              <a16:creationId xmlns:a16="http://schemas.microsoft.com/office/drawing/2014/main" id="{00000000-0008-0000-0000-0000FC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17" name="Text Box 39">
          <a:extLst>
            <a:ext uri="{FF2B5EF4-FFF2-40B4-BE49-F238E27FC236}">
              <a16:creationId xmlns:a16="http://schemas.microsoft.com/office/drawing/2014/main" id="{00000000-0008-0000-0000-0000FD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18" name="Text Box 40">
          <a:extLst>
            <a:ext uri="{FF2B5EF4-FFF2-40B4-BE49-F238E27FC236}">
              <a16:creationId xmlns:a16="http://schemas.microsoft.com/office/drawing/2014/main" id="{00000000-0008-0000-0000-0000FE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19" name="Text Box 41">
          <a:extLst>
            <a:ext uri="{FF2B5EF4-FFF2-40B4-BE49-F238E27FC236}">
              <a16:creationId xmlns:a16="http://schemas.microsoft.com/office/drawing/2014/main" id="{00000000-0008-0000-0000-0000FF13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20" name="Text Box 42">
          <a:extLst>
            <a:ext uri="{FF2B5EF4-FFF2-40B4-BE49-F238E27FC236}">
              <a16:creationId xmlns:a16="http://schemas.microsoft.com/office/drawing/2014/main" id="{00000000-0008-0000-0000-000000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21" name="Text Box 43">
          <a:extLst>
            <a:ext uri="{FF2B5EF4-FFF2-40B4-BE49-F238E27FC236}">
              <a16:creationId xmlns:a16="http://schemas.microsoft.com/office/drawing/2014/main" id="{00000000-0008-0000-0000-000001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22" name="Text Box 44">
          <a:extLst>
            <a:ext uri="{FF2B5EF4-FFF2-40B4-BE49-F238E27FC236}">
              <a16:creationId xmlns:a16="http://schemas.microsoft.com/office/drawing/2014/main" id="{00000000-0008-0000-0000-000002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23" name="Text Box 45">
          <a:extLst>
            <a:ext uri="{FF2B5EF4-FFF2-40B4-BE49-F238E27FC236}">
              <a16:creationId xmlns:a16="http://schemas.microsoft.com/office/drawing/2014/main" id="{00000000-0008-0000-0000-000003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24" name="Text Box 46">
          <a:extLst>
            <a:ext uri="{FF2B5EF4-FFF2-40B4-BE49-F238E27FC236}">
              <a16:creationId xmlns:a16="http://schemas.microsoft.com/office/drawing/2014/main" id="{00000000-0008-0000-0000-000004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25" name="Text Box 47">
          <a:extLst>
            <a:ext uri="{FF2B5EF4-FFF2-40B4-BE49-F238E27FC236}">
              <a16:creationId xmlns:a16="http://schemas.microsoft.com/office/drawing/2014/main" id="{00000000-0008-0000-0000-000005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26" name="Text Box 48">
          <a:extLst>
            <a:ext uri="{FF2B5EF4-FFF2-40B4-BE49-F238E27FC236}">
              <a16:creationId xmlns:a16="http://schemas.microsoft.com/office/drawing/2014/main" id="{00000000-0008-0000-0000-000006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27" name="Text Box 49">
          <a:extLst>
            <a:ext uri="{FF2B5EF4-FFF2-40B4-BE49-F238E27FC236}">
              <a16:creationId xmlns:a16="http://schemas.microsoft.com/office/drawing/2014/main" id="{00000000-0008-0000-0000-000007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28" name="Text Box 50">
          <a:extLst>
            <a:ext uri="{FF2B5EF4-FFF2-40B4-BE49-F238E27FC236}">
              <a16:creationId xmlns:a16="http://schemas.microsoft.com/office/drawing/2014/main" id="{00000000-0008-0000-0000-000008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29" name="Text Box 51">
          <a:extLst>
            <a:ext uri="{FF2B5EF4-FFF2-40B4-BE49-F238E27FC236}">
              <a16:creationId xmlns:a16="http://schemas.microsoft.com/office/drawing/2014/main" id="{00000000-0008-0000-0000-000009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30" name="Text Box 52">
          <a:extLst>
            <a:ext uri="{FF2B5EF4-FFF2-40B4-BE49-F238E27FC236}">
              <a16:creationId xmlns:a16="http://schemas.microsoft.com/office/drawing/2014/main" id="{00000000-0008-0000-0000-00000A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31" name="Text Box 53">
          <a:extLst>
            <a:ext uri="{FF2B5EF4-FFF2-40B4-BE49-F238E27FC236}">
              <a16:creationId xmlns:a16="http://schemas.microsoft.com/office/drawing/2014/main" id="{00000000-0008-0000-0000-00000B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32" name="Text Box 54">
          <a:extLst>
            <a:ext uri="{FF2B5EF4-FFF2-40B4-BE49-F238E27FC236}">
              <a16:creationId xmlns:a16="http://schemas.microsoft.com/office/drawing/2014/main" id="{00000000-0008-0000-0000-00000C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33" name="Text Box 55">
          <a:extLst>
            <a:ext uri="{FF2B5EF4-FFF2-40B4-BE49-F238E27FC236}">
              <a16:creationId xmlns:a16="http://schemas.microsoft.com/office/drawing/2014/main" id="{00000000-0008-0000-0000-00000D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34" name="Text Box 56">
          <a:extLst>
            <a:ext uri="{FF2B5EF4-FFF2-40B4-BE49-F238E27FC236}">
              <a16:creationId xmlns:a16="http://schemas.microsoft.com/office/drawing/2014/main" id="{00000000-0008-0000-0000-00000E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35" name="Text Box 57">
          <a:extLst>
            <a:ext uri="{FF2B5EF4-FFF2-40B4-BE49-F238E27FC236}">
              <a16:creationId xmlns:a16="http://schemas.microsoft.com/office/drawing/2014/main" id="{00000000-0008-0000-0000-00000F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36" name="Text Box 58">
          <a:extLst>
            <a:ext uri="{FF2B5EF4-FFF2-40B4-BE49-F238E27FC236}">
              <a16:creationId xmlns:a16="http://schemas.microsoft.com/office/drawing/2014/main" id="{00000000-0008-0000-0000-000010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37" name="Text Box 59">
          <a:extLst>
            <a:ext uri="{FF2B5EF4-FFF2-40B4-BE49-F238E27FC236}">
              <a16:creationId xmlns:a16="http://schemas.microsoft.com/office/drawing/2014/main" id="{00000000-0008-0000-0000-000011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38" name="Text Box 60">
          <a:extLst>
            <a:ext uri="{FF2B5EF4-FFF2-40B4-BE49-F238E27FC236}">
              <a16:creationId xmlns:a16="http://schemas.microsoft.com/office/drawing/2014/main" id="{00000000-0008-0000-0000-000012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39" name="Text Box 61">
          <a:extLst>
            <a:ext uri="{FF2B5EF4-FFF2-40B4-BE49-F238E27FC236}">
              <a16:creationId xmlns:a16="http://schemas.microsoft.com/office/drawing/2014/main" id="{00000000-0008-0000-0000-000013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40" name="Text Box 62">
          <a:extLst>
            <a:ext uri="{FF2B5EF4-FFF2-40B4-BE49-F238E27FC236}">
              <a16:creationId xmlns:a16="http://schemas.microsoft.com/office/drawing/2014/main" id="{00000000-0008-0000-0000-000014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41" name="Text Box 63">
          <a:extLst>
            <a:ext uri="{FF2B5EF4-FFF2-40B4-BE49-F238E27FC236}">
              <a16:creationId xmlns:a16="http://schemas.microsoft.com/office/drawing/2014/main" id="{00000000-0008-0000-0000-000015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42" name="Text Box 64">
          <a:extLst>
            <a:ext uri="{FF2B5EF4-FFF2-40B4-BE49-F238E27FC236}">
              <a16:creationId xmlns:a16="http://schemas.microsoft.com/office/drawing/2014/main" id="{00000000-0008-0000-0000-000016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43" name="Text Box 65">
          <a:extLst>
            <a:ext uri="{FF2B5EF4-FFF2-40B4-BE49-F238E27FC236}">
              <a16:creationId xmlns:a16="http://schemas.microsoft.com/office/drawing/2014/main" id="{00000000-0008-0000-0000-000017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44" name="Text Box 66">
          <a:extLst>
            <a:ext uri="{FF2B5EF4-FFF2-40B4-BE49-F238E27FC236}">
              <a16:creationId xmlns:a16="http://schemas.microsoft.com/office/drawing/2014/main" id="{00000000-0008-0000-0000-000018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45" name="Text Box 67">
          <a:extLst>
            <a:ext uri="{FF2B5EF4-FFF2-40B4-BE49-F238E27FC236}">
              <a16:creationId xmlns:a16="http://schemas.microsoft.com/office/drawing/2014/main" id="{00000000-0008-0000-0000-000019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46" name="Text Box 68">
          <a:extLst>
            <a:ext uri="{FF2B5EF4-FFF2-40B4-BE49-F238E27FC236}">
              <a16:creationId xmlns:a16="http://schemas.microsoft.com/office/drawing/2014/main" id="{00000000-0008-0000-0000-00001A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47" name="Text Box 69">
          <a:extLst>
            <a:ext uri="{FF2B5EF4-FFF2-40B4-BE49-F238E27FC236}">
              <a16:creationId xmlns:a16="http://schemas.microsoft.com/office/drawing/2014/main" id="{00000000-0008-0000-0000-00001B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48" name="Text Box 70">
          <a:extLst>
            <a:ext uri="{FF2B5EF4-FFF2-40B4-BE49-F238E27FC236}">
              <a16:creationId xmlns:a16="http://schemas.microsoft.com/office/drawing/2014/main" id="{00000000-0008-0000-0000-00001C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49" name="Text Box 71">
          <a:extLst>
            <a:ext uri="{FF2B5EF4-FFF2-40B4-BE49-F238E27FC236}">
              <a16:creationId xmlns:a16="http://schemas.microsoft.com/office/drawing/2014/main" id="{00000000-0008-0000-0000-00001D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50" name="Text Box 72">
          <a:extLst>
            <a:ext uri="{FF2B5EF4-FFF2-40B4-BE49-F238E27FC236}">
              <a16:creationId xmlns:a16="http://schemas.microsoft.com/office/drawing/2014/main" id="{00000000-0008-0000-0000-00001E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51" name="Text Box 73">
          <a:extLst>
            <a:ext uri="{FF2B5EF4-FFF2-40B4-BE49-F238E27FC236}">
              <a16:creationId xmlns:a16="http://schemas.microsoft.com/office/drawing/2014/main" id="{00000000-0008-0000-0000-00001F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52" name="Text Box 74">
          <a:extLst>
            <a:ext uri="{FF2B5EF4-FFF2-40B4-BE49-F238E27FC236}">
              <a16:creationId xmlns:a16="http://schemas.microsoft.com/office/drawing/2014/main" id="{00000000-0008-0000-0000-000020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53" name="Text Box 75">
          <a:extLst>
            <a:ext uri="{FF2B5EF4-FFF2-40B4-BE49-F238E27FC236}">
              <a16:creationId xmlns:a16="http://schemas.microsoft.com/office/drawing/2014/main" id="{00000000-0008-0000-0000-000021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54" name="Text Box 76">
          <a:extLst>
            <a:ext uri="{FF2B5EF4-FFF2-40B4-BE49-F238E27FC236}">
              <a16:creationId xmlns:a16="http://schemas.microsoft.com/office/drawing/2014/main" id="{00000000-0008-0000-0000-000022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55" name="Text Box 77">
          <a:extLst>
            <a:ext uri="{FF2B5EF4-FFF2-40B4-BE49-F238E27FC236}">
              <a16:creationId xmlns:a16="http://schemas.microsoft.com/office/drawing/2014/main" id="{00000000-0008-0000-0000-000023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56" name="Text Box 78">
          <a:extLst>
            <a:ext uri="{FF2B5EF4-FFF2-40B4-BE49-F238E27FC236}">
              <a16:creationId xmlns:a16="http://schemas.microsoft.com/office/drawing/2014/main" id="{00000000-0008-0000-0000-000024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57" name="Text Box 79">
          <a:extLst>
            <a:ext uri="{FF2B5EF4-FFF2-40B4-BE49-F238E27FC236}">
              <a16:creationId xmlns:a16="http://schemas.microsoft.com/office/drawing/2014/main" id="{00000000-0008-0000-0000-000025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58" name="Text Box 80">
          <a:extLst>
            <a:ext uri="{FF2B5EF4-FFF2-40B4-BE49-F238E27FC236}">
              <a16:creationId xmlns:a16="http://schemas.microsoft.com/office/drawing/2014/main" id="{00000000-0008-0000-0000-000026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59" name="Text Box 81">
          <a:extLst>
            <a:ext uri="{FF2B5EF4-FFF2-40B4-BE49-F238E27FC236}">
              <a16:creationId xmlns:a16="http://schemas.microsoft.com/office/drawing/2014/main" id="{00000000-0008-0000-0000-000027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60" name="Text Box 82">
          <a:extLst>
            <a:ext uri="{FF2B5EF4-FFF2-40B4-BE49-F238E27FC236}">
              <a16:creationId xmlns:a16="http://schemas.microsoft.com/office/drawing/2014/main" id="{00000000-0008-0000-0000-000028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61" name="Text Box 83">
          <a:extLst>
            <a:ext uri="{FF2B5EF4-FFF2-40B4-BE49-F238E27FC236}">
              <a16:creationId xmlns:a16="http://schemas.microsoft.com/office/drawing/2014/main" id="{00000000-0008-0000-0000-000029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62" name="Text Box 84">
          <a:extLst>
            <a:ext uri="{FF2B5EF4-FFF2-40B4-BE49-F238E27FC236}">
              <a16:creationId xmlns:a16="http://schemas.microsoft.com/office/drawing/2014/main" id="{00000000-0008-0000-0000-00002A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63" name="Text Box 85">
          <a:extLst>
            <a:ext uri="{FF2B5EF4-FFF2-40B4-BE49-F238E27FC236}">
              <a16:creationId xmlns:a16="http://schemas.microsoft.com/office/drawing/2014/main" id="{00000000-0008-0000-0000-00002B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64" name="Text Box 86">
          <a:extLst>
            <a:ext uri="{FF2B5EF4-FFF2-40B4-BE49-F238E27FC236}">
              <a16:creationId xmlns:a16="http://schemas.microsoft.com/office/drawing/2014/main" id="{00000000-0008-0000-0000-00002C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65" name="Text Box 87">
          <a:extLst>
            <a:ext uri="{FF2B5EF4-FFF2-40B4-BE49-F238E27FC236}">
              <a16:creationId xmlns:a16="http://schemas.microsoft.com/office/drawing/2014/main" id="{00000000-0008-0000-0000-00002D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66" name="Text Box 88">
          <a:extLst>
            <a:ext uri="{FF2B5EF4-FFF2-40B4-BE49-F238E27FC236}">
              <a16:creationId xmlns:a16="http://schemas.microsoft.com/office/drawing/2014/main" id="{00000000-0008-0000-0000-00002E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67" name="Text Box 89">
          <a:extLst>
            <a:ext uri="{FF2B5EF4-FFF2-40B4-BE49-F238E27FC236}">
              <a16:creationId xmlns:a16="http://schemas.microsoft.com/office/drawing/2014/main" id="{00000000-0008-0000-0000-00002F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68" name="Text Box 90">
          <a:extLst>
            <a:ext uri="{FF2B5EF4-FFF2-40B4-BE49-F238E27FC236}">
              <a16:creationId xmlns:a16="http://schemas.microsoft.com/office/drawing/2014/main" id="{00000000-0008-0000-0000-000030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69" name="Text Box 91">
          <a:extLst>
            <a:ext uri="{FF2B5EF4-FFF2-40B4-BE49-F238E27FC236}">
              <a16:creationId xmlns:a16="http://schemas.microsoft.com/office/drawing/2014/main" id="{00000000-0008-0000-0000-000031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70" name="Text Box 92">
          <a:extLst>
            <a:ext uri="{FF2B5EF4-FFF2-40B4-BE49-F238E27FC236}">
              <a16:creationId xmlns:a16="http://schemas.microsoft.com/office/drawing/2014/main" id="{00000000-0008-0000-0000-000032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71" name="Text Box 93">
          <a:extLst>
            <a:ext uri="{FF2B5EF4-FFF2-40B4-BE49-F238E27FC236}">
              <a16:creationId xmlns:a16="http://schemas.microsoft.com/office/drawing/2014/main" id="{00000000-0008-0000-0000-000033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72" name="Text Box 94">
          <a:extLst>
            <a:ext uri="{FF2B5EF4-FFF2-40B4-BE49-F238E27FC236}">
              <a16:creationId xmlns:a16="http://schemas.microsoft.com/office/drawing/2014/main" id="{00000000-0008-0000-0000-000034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73" name="Text Box 1">
          <a:extLst>
            <a:ext uri="{FF2B5EF4-FFF2-40B4-BE49-F238E27FC236}">
              <a16:creationId xmlns:a16="http://schemas.microsoft.com/office/drawing/2014/main" id="{00000000-0008-0000-0000-000035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74" name="Text Box 2">
          <a:extLst>
            <a:ext uri="{FF2B5EF4-FFF2-40B4-BE49-F238E27FC236}">
              <a16:creationId xmlns:a16="http://schemas.microsoft.com/office/drawing/2014/main" id="{00000000-0008-0000-0000-000036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75" name="Text Box 3">
          <a:extLst>
            <a:ext uri="{FF2B5EF4-FFF2-40B4-BE49-F238E27FC236}">
              <a16:creationId xmlns:a16="http://schemas.microsoft.com/office/drawing/2014/main" id="{00000000-0008-0000-0000-000037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76" name="Text Box 4">
          <a:extLst>
            <a:ext uri="{FF2B5EF4-FFF2-40B4-BE49-F238E27FC236}">
              <a16:creationId xmlns:a16="http://schemas.microsoft.com/office/drawing/2014/main" id="{00000000-0008-0000-0000-000038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77" name="Text Box 5">
          <a:extLst>
            <a:ext uri="{FF2B5EF4-FFF2-40B4-BE49-F238E27FC236}">
              <a16:creationId xmlns:a16="http://schemas.microsoft.com/office/drawing/2014/main" id="{00000000-0008-0000-0000-000039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78" name="Text Box 6">
          <a:extLst>
            <a:ext uri="{FF2B5EF4-FFF2-40B4-BE49-F238E27FC236}">
              <a16:creationId xmlns:a16="http://schemas.microsoft.com/office/drawing/2014/main" id="{00000000-0008-0000-0000-00003A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79" name="Text Box 7">
          <a:extLst>
            <a:ext uri="{FF2B5EF4-FFF2-40B4-BE49-F238E27FC236}">
              <a16:creationId xmlns:a16="http://schemas.microsoft.com/office/drawing/2014/main" id="{00000000-0008-0000-0000-00003B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80" name="Text Box 8">
          <a:extLst>
            <a:ext uri="{FF2B5EF4-FFF2-40B4-BE49-F238E27FC236}">
              <a16:creationId xmlns:a16="http://schemas.microsoft.com/office/drawing/2014/main" id="{00000000-0008-0000-0000-00003C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81" name="Text Box 9">
          <a:extLst>
            <a:ext uri="{FF2B5EF4-FFF2-40B4-BE49-F238E27FC236}">
              <a16:creationId xmlns:a16="http://schemas.microsoft.com/office/drawing/2014/main" id="{00000000-0008-0000-0000-00003D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82" name="Text Box 10">
          <a:extLst>
            <a:ext uri="{FF2B5EF4-FFF2-40B4-BE49-F238E27FC236}">
              <a16:creationId xmlns:a16="http://schemas.microsoft.com/office/drawing/2014/main" id="{00000000-0008-0000-0000-00003E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83" name="Text Box 11">
          <a:extLst>
            <a:ext uri="{FF2B5EF4-FFF2-40B4-BE49-F238E27FC236}">
              <a16:creationId xmlns:a16="http://schemas.microsoft.com/office/drawing/2014/main" id="{00000000-0008-0000-0000-00003F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84" name="Text Box 12">
          <a:extLst>
            <a:ext uri="{FF2B5EF4-FFF2-40B4-BE49-F238E27FC236}">
              <a16:creationId xmlns:a16="http://schemas.microsoft.com/office/drawing/2014/main" id="{00000000-0008-0000-0000-000040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85" name="Text Box 13">
          <a:extLst>
            <a:ext uri="{FF2B5EF4-FFF2-40B4-BE49-F238E27FC236}">
              <a16:creationId xmlns:a16="http://schemas.microsoft.com/office/drawing/2014/main" id="{00000000-0008-0000-0000-000041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86" name="Text Box 14">
          <a:extLst>
            <a:ext uri="{FF2B5EF4-FFF2-40B4-BE49-F238E27FC236}">
              <a16:creationId xmlns:a16="http://schemas.microsoft.com/office/drawing/2014/main" id="{00000000-0008-0000-0000-000042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87" name="Text Box 15">
          <a:extLst>
            <a:ext uri="{FF2B5EF4-FFF2-40B4-BE49-F238E27FC236}">
              <a16:creationId xmlns:a16="http://schemas.microsoft.com/office/drawing/2014/main" id="{00000000-0008-0000-0000-000043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88" name="Text Box 16">
          <a:extLst>
            <a:ext uri="{FF2B5EF4-FFF2-40B4-BE49-F238E27FC236}">
              <a16:creationId xmlns:a16="http://schemas.microsoft.com/office/drawing/2014/main" id="{00000000-0008-0000-0000-000044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89" name="Text Box 17">
          <a:extLst>
            <a:ext uri="{FF2B5EF4-FFF2-40B4-BE49-F238E27FC236}">
              <a16:creationId xmlns:a16="http://schemas.microsoft.com/office/drawing/2014/main" id="{00000000-0008-0000-0000-000045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90" name="Text Box 18">
          <a:extLst>
            <a:ext uri="{FF2B5EF4-FFF2-40B4-BE49-F238E27FC236}">
              <a16:creationId xmlns:a16="http://schemas.microsoft.com/office/drawing/2014/main" id="{00000000-0008-0000-0000-000046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91" name="Text Box 19">
          <a:extLst>
            <a:ext uri="{FF2B5EF4-FFF2-40B4-BE49-F238E27FC236}">
              <a16:creationId xmlns:a16="http://schemas.microsoft.com/office/drawing/2014/main" id="{00000000-0008-0000-0000-000047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92" name="Text Box 20">
          <a:extLst>
            <a:ext uri="{FF2B5EF4-FFF2-40B4-BE49-F238E27FC236}">
              <a16:creationId xmlns:a16="http://schemas.microsoft.com/office/drawing/2014/main" id="{00000000-0008-0000-0000-000048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93" name="Text Box 21">
          <a:extLst>
            <a:ext uri="{FF2B5EF4-FFF2-40B4-BE49-F238E27FC236}">
              <a16:creationId xmlns:a16="http://schemas.microsoft.com/office/drawing/2014/main" id="{00000000-0008-0000-0000-000049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94" name="Text Box 22">
          <a:extLst>
            <a:ext uri="{FF2B5EF4-FFF2-40B4-BE49-F238E27FC236}">
              <a16:creationId xmlns:a16="http://schemas.microsoft.com/office/drawing/2014/main" id="{00000000-0008-0000-0000-00004A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95" name="Text Box 23">
          <a:extLst>
            <a:ext uri="{FF2B5EF4-FFF2-40B4-BE49-F238E27FC236}">
              <a16:creationId xmlns:a16="http://schemas.microsoft.com/office/drawing/2014/main" id="{00000000-0008-0000-0000-00004B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96" name="Text Box 24">
          <a:extLst>
            <a:ext uri="{FF2B5EF4-FFF2-40B4-BE49-F238E27FC236}">
              <a16:creationId xmlns:a16="http://schemas.microsoft.com/office/drawing/2014/main" id="{00000000-0008-0000-0000-00004C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97" name="Text Box 25">
          <a:extLst>
            <a:ext uri="{FF2B5EF4-FFF2-40B4-BE49-F238E27FC236}">
              <a16:creationId xmlns:a16="http://schemas.microsoft.com/office/drawing/2014/main" id="{00000000-0008-0000-0000-00004D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98" name="Text Box 26">
          <a:extLst>
            <a:ext uri="{FF2B5EF4-FFF2-40B4-BE49-F238E27FC236}">
              <a16:creationId xmlns:a16="http://schemas.microsoft.com/office/drawing/2014/main" id="{00000000-0008-0000-0000-00004E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199" name="Text Box 27">
          <a:extLst>
            <a:ext uri="{FF2B5EF4-FFF2-40B4-BE49-F238E27FC236}">
              <a16:creationId xmlns:a16="http://schemas.microsoft.com/office/drawing/2014/main" id="{00000000-0008-0000-0000-00004F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00" name="Text Box 28">
          <a:extLst>
            <a:ext uri="{FF2B5EF4-FFF2-40B4-BE49-F238E27FC236}">
              <a16:creationId xmlns:a16="http://schemas.microsoft.com/office/drawing/2014/main" id="{00000000-0008-0000-0000-000050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01" name="Text Box 29">
          <a:extLst>
            <a:ext uri="{FF2B5EF4-FFF2-40B4-BE49-F238E27FC236}">
              <a16:creationId xmlns:a16="http://schemas.microsoft.com/office/drawing/2014/main" id="{00000000-0008-0000-0000-000051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02" name="Text Box 30">
          <a:extLst>
            <a:ext uri="{FF2B5EF4-FFF2-40B4-BE49-F238E27FC236}">
              <a16:creationId xmlns:a16="http://schemas.microsoft.com/office/drawing/2014/main" id="{00000000-0008-0000-0000-000052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03" name="Text Box 31">
          <a:extLst>
            <a:ext uri="{FF2B5EF4-FFF2-40B4-BE49-F238E27FC236}">
              <a16:creationId xmlns:a16="http://schemas.microsoft.com/office/drawing/2014/main" id="{00000000-0008-0000-0000-000053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04" name="Text Box 32">
          <a:extLst>
            <a:ext uri="{FF2B5EF4-FFF2-40B4-BE49-F238E27FC236}">
              <a16:creationId xmlns:a16="http://schemas.microsoft.com/office/drawing/2014/main" id="{00000000-0008-0000-0000-000054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05" name="Text Box 33">
          <a:extLst>
            <a:ext uri="{FF2B5EF4-FFF2-40B4-BE49-F238E27FC236}">
              <a16:creationId xmlns:a16="http://schemas.microsoft.com/office/drawing/2014/main" id="{00000000-0008-0000-0000-000055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06" name="Text Box 34">
          <a:extLst>
            <a:ext uri="{FF2B5EF4-FFF2-40B4-BE49-F238E27FC236}">
              <a16:creationId xmlns:a16="http://schemas.microsoft.com/office/drawing/2014/main" id="{00000000-0008-0000-0000-000056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07" name="Text Box 35">
          <a:extLst>
            <a:ext uri="{FF2B5EF4-FFF2-40B4-BE49-F238E27FC236}">
              <a16:creationId xmlns:a16="http://schemas.microsoft.com/office/drawing/2014/main" id="{00000000-0008-0000-0000-000057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08" name="Text Box 36">
          <a:extLst>
            <a:ext uri="{FF2B5EF4-FFF2-40B4-BE49-F238E27FC236}">
              <a16:creationId xmlns:a16="http://schemas.microsoft.com/office/drawing/2014/main" id="{00000000-0008-0000-0000-000058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09" name="Text Box 37">
          <a:extLst>
            <a:ext uri="{FF2B5EF4-FFF2-40B4-BE49-F238E27FC236}">
              <a16:creationId xmlns:a16="http://schemas.microsoft.com/office/drawing/2014/main" id="{00000000-0008-0000-0000-000059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10" name="Text Box 38">
          <a:extLst>
            <a:ext uri="{FF2B5EF4-FFF2-40B4-BE49-F238E27FC236}">
              <a16:creationId xmlns:a16="http://schemas.microsoft.com/office/drawing/2014/main" id="{00000000-0008-0000-0000-00005A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11" name="Text Box 39">
          <a:extLst>
            <a:ext uri="{FF2B5EF4-FFF2-40B4-BE49-F238E27FC236}">
              <a16:creationId xmlns:a16="http://schemas.microsoft.com/office/drawing/2014/main" id="{00000000-0008-0000-0000-00005B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12" name="Text Box 40">
          <a:extLst>
            <a:ext uri="{FF2B5EF4-FFF2-40B4-BE49-F238E27FC236}">
              <a16:creationId xmlns:a16="http://schemas.microsoft.com/office/drawing/2014/main" id="{00000000-0008-0000-0000-00005C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13" name="Text Box 41">
          <a:extLst>
            <a:ext uri="{FF2B5EF4-FFF2-40B4-BE49-F238E27FC236}">
              <a16:creationId xmlns:a16="http://schemas.microsoft.com/office/drawing/2014/main" id="{00000000-0008-0000-0000-00005D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14" name="Text Box 42">
          <a:extLst>
            <a:ext uri="{FF2B5EF4-FFF2-40B4-BE49-F238E27FC236}">
              <a16:creationId xmlns:a16="http://schemas.microsoft.com/office/drawing/2014/main" id="{00000000-0008-0000-0000-00005E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15" name="Text Box 43">
          <a:extLst>
            <a:ext uri="{FF2B5EF4-FFF2-40B4-BE49-F238E27FC236}">
              <a16:creationId xmlns:a16="http://schemas.microsoft.com/office/drawing/2014/main" id="{00000000-0008-0000-0000-00005F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16" name="Text Box 44">
          <a:extLst>
            <a:ext uri="{FF2B5EF4-FFF2-40B4-BE49-F238E27FC236}">
              <a16:creationId xmlns:a16="http://schemas.microsoft.com/office/drawing/2014/main" id="{00000000-0008-0000-0000-000060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17" name="Text Box 45">
          <a:extLst>
            <a:ext uri="{FF2B5EF4-FFF2-40B4-BE49-F238E27FC236}">
              <a16:creationId xmlns:a16="http://schemas.microsoft.com/office/drawing/2014/main" id="{00000000-0008-0000-0000-000061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18" name="Text Box 46">
          <a:extLst>
            <a:ext uri="{FF2B5EF4-FFF2-40B4-BE49-F238E27FC236}">
              <a16:creationId xmlns:a16="http://schemas.microsoft.com/office/drawing/2014/main" id="{00000000-0008-0000-0000-000062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19" name="Text Box 47">
          <a:extLst>
            <a:ext uri="{FF2B5EF4-FFF2-40B4-BE49-F238E27FC236}">
              <a16:creationId xmlns:a16="http://schemas.microsoft.com/office/drawing/2014/main" id="{00000000-0008-0000-0000-000063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20" name="Text Box 48">
          <a:extLst>
            <a:ext uri="{FF2B5EF4-FFF2-40B4-BE49-F238E27FC236}">
              <a16:creationId xmlns:a16="http://schemas.microsoft.com/office/drawing/2014/main" id="{00000000-0008-0000-0000-000064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21" name="Text Box 49">
          <a:extLst>
            <a:ext uri="{FF2B5EF4-FFF2-40B4-BE49-F238E27FC236}">
              <a16:creationId xmlns:a16="http://schemas.microsoft.com/office/drawing/2014/main" id="{00000000-0008-0000-0000-000065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22" name="Text Box 50">
          <a:extLst>
            <a:ext uri="{FF2B5EF4-FFF2-40B4-BE49-F238E27FC236}">
              <a16:creationId xmlns:a16="http://schemas.microsoft.com/office/drawing/2014/main" id="{00000000-0008-0000-0000-000066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23" name="Text Box 51">
          <a:extLst>
            <a:ext uri="{FF2B5EF4-FFF2-40B4-BE49-F238E27FC236}">
              <a16:creationId xmlns:a16="http://schemas.microsoft.com/office/drawing/2014/main" id="{00000000-0008-0000-0000-000067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24" name="Text Box 52">
          <a:extLst>
            <a:ext uri="{FF2B5EF4-FFF2-40B4-BE49-F238E27FC236}">
              <a16:creationId xmlns:a16="http://schemas.microsoft.com/office/drawing/2014/main" id="{00000000-0008-0000-0000-000068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25" name="Text Box 53">
          <a:extLst>
            <a:ext uri="{FF2B5EF4-FFF2-40B4-BE49-F238E27FC236}">
              <a16:creationId xmlns:a16="http://schemas.microsoft.com/office/drawing/2014/main" id="{00000000-0008-0000-0000-000069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26" name="Text Box 54">
          <a:extLst>
            <a:ext uri="{FF2B5EF4-FFF2-40B4-BE49-F238E27FC236}">
              <a16:creationId xmlns:a16="http://schemas.microsoft.com/office/drawing/2014/main" id="{00000000-0008-0000-0000-00006A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27" name="Text Box 55">
          <a:extLst>
            <a:ext uri="{FF2B5EF4-FFF2-40B4-BE49-F238E27FC236}">
              <a16:creationId xmlns:a16="http://schemas.microsoft.com/office/drawing/2014/main" id="{00000000-0008-0000-0000-00006B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28" name="Text Box 56">
          <a:extLst>
            <a:ext uri="{FF2B5EF4-FFF2-40B4-BE49-F238E27FC236}">
              <a16:creationId xmlns:a16="http://schemas.microsoft.com/office/drawing/2014/main" id="{00000000-0008-0000-0000-00006C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29" name="Text Box 57">
          <a:extLst>
            <a:ext uri="{FF2B5EF4-FFF2-40B4-BE49-F238E27FC236}">
              <a16:creationId xmlns:a16="http://schemas.microsoft.com/office/drawing/2014/main" id="{00000000-0008-0000-0000-00006D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30" name="Text Box 58">
          <a:extLst>
            <a:ext uri="{FF2B5EF4-FFF2-40B4-BE49-F238E27FC236}">
              <a16:creationId xmlns:a16="http://schemas.microsoft.com/office/drawing/2014/main" id="{00000000-0008-0000-0000-00006E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31" name="Text Box 59">
          <a:extLst>
            <a:ext uri="{FF2B5EF4-FFF2-40B4-BE49-F238E27FC236}">
              <a16:creationId xmlns:a16="http://schemas.microsoft.com/office/drawing/2014/main" id="{00000000-0008-0000-0000-00006F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32" name="Text Box 60">
          <a:extLst>
            <a:ext uri="{FF2B5EF4-FFF2-40B4-BE49-F238E27FC236}">
              <a16:creationId xmlns:a16="http://schemas.microsoft.com/office/drawing/2014/main" id="{00000000-0008-0000-0000-000070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33" name="Text Box 61">
          <a:extLst>
            <a:ext uri="{FF2B5EF4-FFF2-40B4-BE49-F238E27FC236}">
              <a16:creationId xmlns:a16="http://schemas.microsoft.com/office/drawing/2014/main" id="{00000000-0008-0000-0000-000071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34" name="Text Box 62">
          <a:extLst>
            <a:ext uri="{FF2B5EF4-FFF2-40B4-BE49-F238E27FC236}">
              <a16:creationId xmlns:a16="http://schemas.microsoft.com/office/drawing/2014/main" id="{00000000-0008-0000-0000-000072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35" name="Text Box 63">
          <a:extLst>
            <a:ext uri="{FF2B5EF4-FFF2-40B4-BE49-F238E27FC236}">
              <a16:creationId xmlns:a16="http://schemas.microsoft.com/office/drawing/2014/main" id="{00000000-0008-0000-0000-000073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36" name="Text Box 64">
          <a:extLst>
            <a:ext uri="{FF2B5EF4-FFF2-40B4-BE49-F238E27FC236}">
              <a16:creationId xmlns:a16="http://schemas.microsoft.com/office/drawing/2014/main" id="{00000000-0008-0000-0000-000074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37" name="Text Box 65">
          <a:extLst>
            <a:ext uri="{FF2B5EF4-FFF2-40B4-BE49-F238E27FC236}">
              <a16:creationId xmlns:a16="http://schemas.microsoft.com/office/drawing/2014/main" id="{00000000-0008-0000-0000-000075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38" name="Text Box 66">
          <a:extLst>
            <a:ext uri="{FF2B5EF4-FFF2-40B4-BE49-F238E27FC236}">
              <a16:creationId xmlns:a16="http://schemas.microsoft.com/office/drawing/2014/main" id="{00000000-0008-0000-0000-000076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39" name="Text Box 67">
          <a:extLst>
            <a:ext uri="{FF2B5EF4-FFF2-40B4-BE49-F238E27FC236}">
              <a16:creationId xmlns:a16="http://schemas.microsoft.com/office/drawing/2014/main" id="{00000000-0008-0000-0000-000077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40" name="Text Box 68">
          <a:extLst>
            <a:ext uri="{FF2B5EF4-FFF2-40B4-BE49-F238E27FC236}">
              <a16:creationId xmlns:a16="http://schemas.microsoft.com/office/drawing/2014/main" id="{00000000-0008-0000-0000-000078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41" name="Text Box 69">
          <a:extLst>
            <a:ext uri="{FF2B5EF4-FFF2-40B4-BE49-F238E27FC236}">
              <a16:creationId xmlns:a16="http://schemas.microsoft.com/office/drawing/2014/main" id="{00000000-0008-0000-0000-000079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42" name="Text Box 70">
          <a:extLst>
            <a:ext uri="{FF2B5EF4-FFF2-40B4-BE49-F238E27FC236}">
              <a16:creationId xmlns:a16="http://schemas.microsoft.com/office/drawing/2014/main" id="{00000000-0008-0000-0000-00007A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43" name="Text Box 71">
          <a:extLst>
            <a:ext uri="{FF2B5EF4-FFF2-40B4-BE49-F238E27FC236}">
              <a16:creationId xmlns:a16="http://schemas.microsoft.com/office/drawing/2014/main" id="{00000000-0008-0000-0000-00007B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44" name="Text Box 72">
          <a:extLst>
            <a:ext uri="{FF2B5EF4-FFF2-40B4-BE49-F238E27FC236}">
              <a16:creationId xmlns:a16="http://schemas.microsoft.com/office/drawing/2014/main" id="{00000000-0008-0000-0000-00007C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45" name="Text Box 73">
          <a:extLst>
            <a:ext uri="{FF2B5EF4-FFF2-40B4-BE49-F238E27FC236}">
              <a16:creationId xmlns:a16="http://schemas.microsoft.com/office/drawing/2014/main" id="{00000000-0008-0000-0000-00007D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46" name="Text Box 74">
          <a:extLst>
            <a:ext uri="{FF2B5EF4-FFF2-40B4-BE49-F238E27FC236}">
              <a16:creationId xmlns:a16="http://schemas.microsoft.com/office/drawing/2014/main" id="{00000000-0008-0000-0000-00007E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47" name="Text Box 75">
          <a:extLst>
            <a:ext uri="{FF2B5EF4-FFF2-40B4-BE49-F238E27FC236}">
              <a16:creationId xmlns:a16="http://schemas.microsoft.com/office/drawing/2014/main" id="{00000000-0008-0000-0000-00007F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48" name="Text Box 76">
          <a:extLst>
            <a:ext uri="{FF2B5EF4-FFF2-40B4-BE49-F238E27FC236}">
              <a16:creationId xmlns:a16="http://schemas.microsoft.com/office/drawing/2014/main" id="{00000000-0008-0000-0000-000080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49" name="Text Box 77">
          <a:extLst>
            <a:ext uri="{FF2B5EF4-FFF2-40B4-BE49-F238E27FC236}">
              <a16:creationId xmlns:a16="http://schemas.microsoft.com/office/drawing/2014/main" id="{00000000-0008-0000-0000-000081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50" name="Text Box 78">
          <a:extLst>
            <a:ext uri="{FF2B5EF4-FFF2-40B4-BE49-F238E27FC236}">
              <a16:creationId xmlns:a16="http://schemas.microsoft.com/office/drawing/2014/main" id="{00000000-0008-0000-0000-000082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51" name="Text Box 79">
          <a:extLst>
            <a:ext uri="{FF2B5EF4-FFF2-40B4-BE49-F238E27FC236}">
              <a16:creationId xmlns:a16="http://schemas.microsoft.com/office/drawing/2014/main" id="{00000000-0008-0000-0000-000083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52" name="Text Box 80">
          <a:extLst>
            <a:ext uri="{FF2B5EF4-FFF2-40B4-BE49-F238E27FC236}">
              <a16:creationId xmlns:a16="http://schemas.microsoft.com/office/drawing/2014/main" id="{00000000-0008-0000-0000-000084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53" name="Text Box 81">
          <a:extLst>
            <a:ext uri="{FF2B5EF4-FFF2-40B4-BE49-F238E27FC236}">
              <a16:creationId xmlns:a16="http://schemas.microsoft.com/office/drawing/2014/main" id="{00000000-0008-0000-0000-000085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54" name="Text Box 82">
          <a:extLst>
            <a:ext uri="{FF2B5EF4-FFF2-40B4-BE49-F238E27FC236}">
              <a16:creationId xmlns:a16="http://schemas.microsoft.com/office/drawing/2014/main" id="{00000000-0008-0000-0000-000086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55" name="Text Box 83">
          <a:extLst>
            <a:ext uri="{FF2B5EF4-FFF2-40B4-BE49-F238E27FC236}">
              <a16:creationId xmlns:a16="http://schemas.microsoft.com/office/drawing/2014/main" id="{00000000-0008-0000-0000-000087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56" name="Text Box 84">
          <a:extLst>
            <a:ext uri="{FF2B5EF4-FFF2-40B4-BE49-F238E27FC236}">
              <a16:creationId xmlns:a16="http://schemas.microsoft.com/office/drawing/2014/main" id="{00000000-0008-0000-0000-000088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57" name="Text Box 85">
          <a:extLst>
            <a:ext uri="{FF2B5EF4-FFF2-40B4-BE49-F238E27FC236}">
              <a16:creationId xmlns:a16="http://schemas.microsoft.com/office/drawing/2014/main" id="{00000000-0008-0000-0000-000089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58" name="Text Box 86">
          <a:extLst>
            <a:ext uri="{FF2B5EF4-FFF2-40B4-BE49-F238E27FC236}">
              <a16:creationId xmlns:a16="http://schemas.microsoft.com/office/drawing/2014/main" id="{00000000-0008-0000-0000-00008A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59" name="Text Box 87">
          <a:extLst>
            <a:ext uri="{FF2B5EF4-FFF2-40B4-BE49-F238E27FC236}">
              <a16:creationId xmlns:a16="http://schemas.microsoft.com/office/drawing/2014/main" id="{00000000-0008-0000-0000-00008B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60" name="Text Box 88">
          <a:extLst>
            <a:ext uri="{FF2B5EF4-FFF2-40B4-BE49-F238E27FC236}">
              <a16:creationId xmlns:a16="http://schemas.microsoft.com/office/drawing/2014/main" id="{00000000-0008-0000-0000-00008C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61" name="Text Box 89">
          <a:extLst>
            <a:ext uri="{FF2B5EF4-FFF2-40B4-BE49-F238E27FC236}">
              <a16:creationId xmlns:a16="http://schemas.microsoft.com/office/drawing/2014/main" id="{00000000-0008-0000-0000-00008D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62" name="Text Box 90">
          <a:extLst>
            <a:ext uri="{FF2B5EF4-FFF2-40B4-BE49-F238E27FC236}">
              <a16:creationId xmlns:a16="http://schemas.microsoft.com/office/drawing/2014/main" id="{00000000-0008-0000-0000-00008E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63" name="Text Box 91">
          <a:extLst>
            <a:ext uri="{FF2B5EF4-FFF2-40B4-BE49-F238E27FC236}">
              <a16:creationId xmlns:a16="http://schemas.microsoft.com/office/drawing/2014/main" id="{00000000-0008-0000-0000-00008F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64" name="Text Box 92">
          <a:extLst>
            <a:ext uri="{FF2B5EF4-FFF2-40B4-BE49-F238E27FC236}">
              <a16:creationId xmlns:a16="http://schemas.microsoft.com/office/drawing/2014/main" id="{00000000-0008-0000-0000-000090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65" name="Text Box 93">
          <a:extLst>
            <a:ext uri="{FF2B5EF4-FFF2-40B4-BE49-F238E27FC236}">
              <a16:creationId xmlns:a16="http://schemas.microsoft.com/office/drawing/2014/main" id="{00000000-0008-0000-0000-000091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186</xdr:row>
      <xdr:rowOff>0</xdr:rowOff>
    </xdr:from>
    <xdr:ext cx="104775" cy="19050"/>
    <xdr:sp macro="" textlink="">
      <xdr:nvSpPr>
        <xdr:cNvPr id="5266" name="Text Box 94">
          <a:extLst>
            <a:ext uri="{FF2B5EF4-FFF2-40B4-BE49-F238E27FC236}">
              <a16:creationId xmlns:a16="http://schemas.microsoft.com/office/drawing/2014/main" id="{00000000-0008-0000-0000-000092140000}"/>
            </a:ext>
          </a:extLst>
        </xdr:cNvPr>
        <xdr:cNvSpPr txBox="1">
          <a:spLocks noChangeArrowheads="1"/>
        </xdr:cNvSpPr>
      </xdr:nvSpPr>
      <xdr:spPr bwMode="auto">
        <a:xfrm>
          <a:off x="352425" y="447570225"/>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267" name="Text Box 1">
          <a:extLst>
            <a:ext uri="{FF2B5EF4-FFF2-40B4-BE49-F238E27FC236}">
              <a16:creationId xmlns:a16="http://schemas.microsoft.com/office/drawing/2014/main" id="{00000000-0008-0000-0000-000093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268" name="Text Box 2">
          <a:extLst>
            <a:ext uri="{FF2B5EF4-FFF2-40B4-BE49-F238E27FC236}">
              <a16:creationId xmlns:a16="http://schemas.microsoft.com/office/drawing/2014/main" id="{00000000-0008-0000-0000-000094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269" name="Text Box 3">
          <a:extLst>
            <a:ext uri="{FF2B5EF4-FFF2-40B4-BE49-F238E27FC236}">
              <a16:creationId xmlns:a16="http://schemas.microsoft.com/office/drawing/2014/main" id="{00000000-0008-0000-0000-000095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270" name="Text Box 4">
          <a:extLst>
            <a:ext uri="{FF2B5EF4-FFF2-40B4-BE49-F238E27FC236}">
              <a16:creationId xmlns:a16="http://schemas.microsoft.com/office/drawing/2014/main" id="{00000000-0008-0000-0000-000096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271" name="Text Box 5">
          <a:extLst>
            <a:ext uri="{FF2B5EF4-FFF2-40B4-BE49-F238E27FC236}">
              <a16:creationId xmlns:a16="http://schemas.microsoft.com/office/drawing/2014/main" id="{00000000-0008-0000-0000-000097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272" name="Text Box 6">
          <a:extLst>
            <a:ext uri="{FF2B5EF4-FFF2-40B4-BE49-F238E27FC236}">
              <a16:creationId xmlns:a16="http://schemas.microsoft.com/office/drawing/2014/main" id="{00000000-0008-0000-0000-000098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273" name="Text Box 7">
          <a:extLst>
            <a:ext uri="{FF2B5EF4-FFF2-40B4-BE49-F238E27FC236}">
              <a16:creationId xmlns:a16="http://schemas.microsoft.com/office/drawing/2014/main" id="{00000000-0008-0000-0000-000099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274" name="Text Box 8">
          <a:extLst>
            <a:ext uri="{FF2B5EF4-FFF2-40B4-BE49-F238E27FC236}">
              <a16:creationId xmlns:a16="http://schemas.microsoft.com/office/drawing/2014/main" id="{00000000-0008-0000-0000-00009A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275" name="Text Box 9">
          <a:extLst>
            <a:ext uri="{FF2B5EF4-FFF2-40B4-BE49-F238E27FC236}">
              <a16:creationId xmlns:a16="http://schemas.microsoft.com/office/drawing/2014/main" id="{00000000-0008-0000-0000-00009B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276" name="Text Box 10">
          <a:extLst>
            <a:ext uri="{FF2B5EF4-FFF2-40B4-BE49-F238E27FC236}">
              <a16:creationId xmlns:a16="http://schemas.microsoft.com/office/drawing/2014/main" id="{00000000-0008-0000-0000-00009C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277" name="Text Box 11">
          <a:extLst>
            <a:ext uri="{FF2B5EF4-FFF2-40B4-BE49-F238E27FC236}">
              <a16:creationId xmlns:a16="http://schemas.microsoft.com/office/drawing/2014/main" id="{00000000-0008-0000-0000-00009D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278" name="Text Box 12">
          <a:extLst>
            <a:ext uri="{FF2B5EF4-FFF2-40B4-BE49-F238E27FC236}">
              <a16:creationId xmlns:a16="http://schemas.microsoft.com/office/drawing/2014/main" id="{00000000-0008-0000-0000-00009E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279" name="Text Box 13">
          <a:extLst>
            <a:ext uri="{FF2B5EF4-FFF2-40B4-BE49-F238E27FC236}">
              <a16:creationId xmlns:a16="http://schemas.microsoft.com/office/drawing/2014/main" id="{00000000-0008-0000-0000-00009F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280" name="Text Box 14">
          <a:extLst>
            <a:ext uri="{FF2B5EF4-FFF2-40B4-BE49-F238E27FC236}">
              <a16:creationId xmlns:a16="http://schemas.microsoft.com/office/drawing/2014/main" id="{00000000-0008-0000-0000-0000A0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281" name="Text Box 15">
          <a:extLst>
            <a:ext uri="{FF2B5EF4-FFF2-40B4-BE49-F238E27FC236}">
              <a16:creationId xmlns:a16="http://schemas.microsoft.com/office/drawing/2014/main" id="{00000000-0008-0000-0000-0000A1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282" name="Text Box 16">
          <a:extLst>
            <a:ext uri="{FF2B5EF4-FFF2-40B4-BE49-F238E27FC236}">
              <a16:creationId xmlns:a16="http://schemas.microsoft.com/office/drawing/2014/main" id="{00000000-0008-0000-0000-0000A2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283" name="Text Box 17">
          <a:extLst>
            <a:ext uri="{FF2B5EF4-FFF2-40B4-BE49-F238E27FC236}">
              <a16:creationId xmlns:a16="http://schemas.microsoft.com/office/drawing/2014/main" id="{00000000-0008-0000-0000-0000A3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284" name="Text Box 18">
          <a:extLst>
            <a:ext uri="{FF2B5EF4-FFF2-40B4-BE49-F238E27FC236}">
              <a16:creationId xmlns:a16="http://schemas.microsoft.com/office/drawing/2014/main" id="{00000000-0008-0000-0000-0000A4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285" name="Text Box 19">
          <a:extLst>
            <a:ext uri="{FF2B5EF4-FFF2-40B4-BE49-F238E27FC236}">
              <a16:creationId xmlns:a16="http://schemas.microsoft.com/office/drawing/2014/main" id="{00000000-0008-0000-0000-0000A5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286" name="Text Box 20">
          <a:extLst>
            <a:ext uri="{FF2B5EF4-FFF2-40B4-BE49-F238E27FC236}">
              <a16:creationId xmlns:a16="http://schemas.microsoft.com/office/drawing/2014/main" id="{00000000-0008-0000-0000-0000A6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287" name="Text Box 21">
          <a:extLst>
            <a:ext uri="{FF2B5EF4-FFF2-40B4-BE49-F238E27FC236}">
              <a16:creationId xmlns:a16="http://schemas.microsoft.com/office/drawing/2014/main" id="{00000000-0008-0000-0000-0000A7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288" name="Text Box 22">
          <a:extLst>
            <a:ext uri="{FF2B5EF4-FFF2-40B4-BE49-F238E27FC236}">
              <a16:creationId xmlns:a16="http://schemas.microsoft.com/office/drawing/2014/main" id="{00000000-0008-0000-0000-0000A8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289" name="Text Box 23">
          <a:extLst>
            <a:ext uri="{FF2B5EF4-FFF2-40B4-BE49-F238E27FC236}">
              <a16:creationId xmlns:a16="http://schemas.microsoft.com/office/drawing/2014/main" id="{00000000-0008-0000-0000-0000A9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290" name="Text Box 24">
          <a:extLst>
            <a:ext uri="{FF2B5EF4-FFF2-40B4-BE49-F238E27FC236}">
              <a16:creationId xmlns:a16="http://schemas.microsoft.com/office/drawing/2014/main" id="{00000000-0008-0000-0000-0000AA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291" name="Text Box 25">
          <a:extLst>
            <a:ext uri="{FF2B5EF4-FFF2-40B4-BE49-F238E27FC236}">
              <a16:creationId xmlns:a16="http://schemas.microsoft.com/office/drawing/2014/main" id="{00000000-0008-0000-0000-0000AB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292" name="Text Box 26">
          <a:extLst>
            <a:ext uri="{FF2B5EF4-FFF2-40B4-BE49-F238E27FC236}">
              <a16:creationId xmlns:a16="http://schemas.microsoft.com/office/drawing/2014/main" id="{00000000-0008-0000-0000-0000AC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293" name="Text Box 27">
          <a:extLst>
            <a:ext uri="{FF2B5EF4-FFF2-40B4-BE49-F238E27FC236}">
              <a16:creationId xmlns:a16="http://schemas.microsoft.com/office/drawing/2014/main" id="{00000000-0008-0000-0000-0000AD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294" name="Text Box 28">
          <a:extLst>
            <a:ext uri="{FF2B5EF4-FFF2-40B4-BE49-F238E27FC236}">
              <a16:creationId xmlns:a16="http://schemas.microsoft.com/office/drawing/2014/main" id="{00000000-0008-0000-0000-0000AE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295" name="Text Box 29">
          <a:extLst>
            <a:ext uri="{FF2B5EF4-FFF2-40B4-BE49-F238E27FC236}">
              <a16:creationId xmlns:a16="http://schemas.microsoft.com/office/drawing/2014/main" id="{00000000-0008-0000-0000-0000AF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296" name="Text Box 30">
          <a:extLst>
            <a:ext uri="{FF2B5EF4-FFF2-40B4-BE49-F238E27FC236}">
              <a16:creationId xmlns:a16="http://schemas.microsoft.com/office/drawing/2014/main" id="{00000000-0008-0000-0000-0000B0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297" name="Text Box 31">
          <a:extLst>
            <a:ext uri="{FF2B5EF4-FFF2-40B4-BE49-F238E27FC236}">
              <a16:creationId xmlns:a16="http://schemas.microsoft.com/office/drawing/2014/main" id="{00000000-0008-0000-0000-0000B1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298" name="Text Box 32">
          <a:extLst>
            <a:ext uri="{FF2B5EF4-FFF2-40B4-BE49-F238E27FC236}">
              <a16:creationId xmlns:a16="http://schemas.microsoft.com/office/drawing/2014/main" id="{00000000-0008-0000-0000-0000B2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299" name="Text Box 33">
          <a:extLst>
            <a:ext uri="{FF2B5EF4-FFF2-40B4-BE49-F238E27FC236}">
              <a16:creationId xmlns:a16="http://schemas.microsoft.com/office/drawing/2014/main" id="{00000000-0008-0000-0000-0000B3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00" name="Text Box 34">
          <a:extLst>
            <a:ext uri="{FF2B5EF4-FFF2-40B4-BE49-F238E27FC236}">
              <a16:creationId xmlns:a16="http://schemas.microsoft.com/office/drawing/2014/main" id="{00000000-0008-0000-0000-0000B4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01" name="Text Box 35">
          <a:extLst>
            <a:ext uri="{FF2B5EF4-FFF2-40B4-BE49-F238E27FC236}">
              <a16:creationId xmlns:a16="http://schemas.microsoft.com/office/drawing/2014/main" id="{00000000-0008-0000-0000-0000B5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02" name="Text Box 36">
          <a:extLst>
            <a:ext uri="{FF2B5EF4-FFF2-40B4-BE49-F238E27FC236}">
              <a16:creationId xmlns:a16="http://schemas.microsoft.com/office/drawing/2014/main" id="{00000000-0008-0000-0000-0000B6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03" name="Text Box 37">
          <a:extLst>
            <a:ext uri="{FF2B5EF4-FFF2-40B4-BE49-F238E27FC236}">
              <a16:creationId xmlns:a16="http://schemas.microsoft.com/office/drawing/2014/main" id="{00000000-0008-0000-0000-0000B7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04" name="Text Box 38">
          <a:extLst>
            <a:ext uri="{FF2B5EF4-FFF2-40B4-BE49-F238E27FC236}">
              <a16:creationId xmlns:a16="http://schemas.microsoft.com/office/drawing/2014/main" id="{00000000-0008-0000-0000-0000B8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05" name="Text Box 39">
          <a:extLst>
            <a:ext uri="{FF2B5EF4-FFF2-40B4-BE49-F238E27FC236}">
              <a16:creationId xmlns:a16="http://schemas.microsoft.com/office/drawing/2014/main" id="{00000000-0008-0000-0000-0000B9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06" name="Text Box 40">
          <a:extLst>
            <a:ext uri="{FF2B5EF4-FFF2-40B4-BE49-F238E27FC236}">
              <a16:creationId xmlns:a16="http://schemas.microsoft.com/office/drawing/2014/main" id="{00000000-0008-0000-0000-0000BA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07" name="Text Box 41">
          <a:extLst>
            <a:ext uri="{FF2B5EF4-FFF2-40B4-BE49-F238E27FC236}">
              <a16:creationId xmlns:a16="http://schemas.microsoft.com/office/drawing/2014/main" id="{00000000-0008-0000-0000-0000BB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08" name="Text Box 42">
          <a:extLst>
            <a:ext uri="{FF2B5EF4-FFF2-40B4-BE49-F238E27FC236}">
              <a16:creationId xmlns:a16="http://schemas.microsoft.com/office/drawing/2014/main" id="{00000000-0008-0000-0000-0000BC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09" name="Text Box 43">
          <a:extLst>
            <a:ext uri="{FF2B5EF4-FFF2-40B4-BE49-F238E27FC236}">
              <a16:creationId xmlns:a16="http://schemas.microsoft.com/office/drawing/2014/main" id="{00000000-0008-0000-0000-0000BD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10" name="Text Box 44">
          <a:extLst>
            <a:ext uri="{FF2B5EF4-FFF2-40B4-BE49-F238E27FC236}">
              <a16:creationId xmlns:a16="http://schemas.microsoft.com/office/drawing/2014/main" id="{00000000-0008-0000-0000-0000BE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11" name="Text Box 45">
          <a:extLst>
            <a:ext uri="{FF2B5EF4-FFF2-40B4-BE49-F238E27FC236}">
              <a16:creationId xmlns:a16="http://schemas.microsoft.com/office/drawing/2014/main" id="{00000000-0008-0000-0000-0000BF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12" name="Text Box 46">
          <a:extLst>
            <a:ext uri="{FF2B5EF4-FFF2-40B4-BE49-F238E27FC236}">
              <a16:creationId xmlns:a16="http://schemas.microsoft.com/office/drawing/2014/main" id="{00000000-0008-0000-0000-0000C0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13" name="Text Box 47">
          <a:extLst>
            <a:ext uri="{FF2B5EF4-FFF2-40B4-BE49-F238E27FC236}">
              <a16:creationId xmlns:a16="http://schemas.microsoft.com/office/drawing/2014/main" id="{00000000-0008-0000-0000-0000C1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14" name="Text Box 48">
          <a:extLst>
            <a:ext uri="{FF2B5EF4-FFF2-40B4-BE49-F238E27FC236}">
              <a16:creationId xmlns:a16="http://schemas.microsoft.com/office/drawing/2014/main" id="{00000000-0008-0000-0000-0000C2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15" name="Text Box 49">
          <a:extLst>
            <a:ext uri="{FF2B5EF4-FFF2-40B4-BE49-F238E27FC236}">
              <a16:creationId xmlns:a16="http://schemas.microsoft.com/office/drawing/2014/main" id="{00000000-0008-0000-0000-0000C3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16" name="Text Box 50">
          <a:extLst>
            <a:ext uri="{FF2B5EF4-FFF2-40B4-BE49-F238E27FC236}">
              <a16:creationId xmlns:a16="http://schemas.microsoft.com/office/drawing/2014/main" id="{00000000-0008-0000-0000-0000C4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17" name="Text Box 51">
          <a:extLst>
            <a:ext uri="{FF2B5EF4-FFF2-40B4-BE49-F238E27FC236}">
              <a16:creationId xmlns:a16="http://schemas.microsoft.com/office/drawing/2014/main" id="{00000000-0008-0000-0000-0000C5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18" name="Text Box 52">
          <a:extLst>
            <a:ext uri="{FF2B5EF4-FFF2-40B4-BE49-F238E27FC236}">
              <a16:creationId xmlns:a16="http://schemas.microsoft.com/office/drawing/2014/main" id="{00000000-0008-0000-0000-0000C6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19" name="Text Box 53">
          <a:extLst>
            <a:ext uri="{FF2B5EF4-FFF2-40B4-BE49-F238E27FC236}">
              <a16:creationId xmlns:a16="http://schemas.microsoft.com/office/drawing/2014/main" id="{00000000-0008-0000-0000-0000C7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20" name="Text Box 54">
          <a:extLst>
            <a:ext uri="{FF2B5EF4-FFF2-40B4-BE49-F238E27FC236}">
              <a16:creationId xmlns:a16="http://schemas.microsoft.com/office/drawing/2014/main" id="{00000000-0008-0000-0000-0000C8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21" name="Text Box 55">
          <a:extLst>
            <a:ext uri="{FF2B5EF4-FFF2-40B4-BE49-F238E27FC236}">
              <a16:creationId xmlns:a16="http://schemas.microsoft.com/office/drawing/2014/main" id="{00000000-0008-0000-0000-0000C9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22" name="Text Box 56">
          <a:extLst>
            <a:ext uri="{FF2B5EF4-FFF2-40B4-BE49-F238E27FC236}">
              <a16:creationId xmlns:a16="http://schemas.microsoft.com/office/drawing/2014/main" id="{00000000-0008-0000-0000-0000CA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23" name="Text Box 57">
          <a:extLst>
            <a:ext uri="{FF2B5EF4-FFF2-40B4-BE49-F238E27FC236}">
              <a16:creationId xmlns:a16="http://schemas.microsoft.com/office/drawing/2014/main" id="{00000000-0008-0000-0000-0000CB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24" name="Text Box 58">
          <a:extLst>
            <a:ext uri="{FF2B5EF4-FFF2-40B4-BE49-F238E27FC236}">
              <a16:creationId xmlns:a16="http://schemas.microsoft.com/office/drawing/2014/main" id="{00000000-0008-0000-0000-0000CC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25" name="Text Box 59">
          <a:extLst>
            <a:ext uri="{FF2B5EF4-FFF2-40B4-BE49-F238E27FC236}">
              <a16:creationId xmlns:a16="http://schemas.microsoft.com/office/drawing/2014/main" id="{00000000-0008-0000-0000-0000CD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26" name="Text Box 60">
          <a:extLst>
            <a:ext uri="{FF2B5EF4-FFF2-40B4-BE49-F238E27FC236}">
              <a16:creationId xmlns:a16="http://schemas.microsoft.com/office/drawing/2014/main" id="{00000000-0008-0000-0000-0000CE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27" name="Text Box 61">
          <a:extLst>
            <a:ext uri="{FF2B5EF4-FFF2-40B4-BE49-F238E27FC236}">
              <a16:creationId xmlns:a16="http://schemas.microsoft.com/office/drawing/2014/main" id="{00000000-0008-0000-0000-0000CF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28" name="Text Box 62">
          <a:extLst>
            <a:ext uri="{FF2B5EF4-FFF2-40B4-BE49-F238E27FC236}">
              <a16:creationId xmlns:a16="http://schemas.microsoft.com/office/drawing/2014/main" id="{00000000-0008-0000-0000-0000D0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29" name="Text Box 63">
          <a:extLst>
            <a:ext uri="{FF2B5EF4-FFF2-40B4-BE49-F238E27FC236}">
              <a16:creationId xmlns:a16="http://schemas.microsoft.com/office/drawing/2014/main" id="{00000000-0008-0000-0000-0000D1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30" name="Text Box 64">
          <a:extLst>
            <a:ext uri="{FF2B5EF4-FFF2-40B4-BE49-F238E27FC236}">
              <a16:creationId xmlns:a16="http://schemas.microsoft.com/office/drawing/2014/main" id="{00000000-0008-0000-0000-0000D2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31" name="Text Box 65">
          <a:extLst>
            <a:ext uri="{FF2B5EF4-FFF2-40B4-BE49-F238E27FC236}">
              <a16:creationId xmlns:a16="http://schemas.microsoft.com/office/drawing/2014/main" id="{00000000-0008-0000-0000-0000D3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32" name="Text Box 66">
          <a:extLst>
            <a:ext uri="{FF2B5EF4-FFF2-40B4-BE49-F238E27FC236}">
              <a16:creationId xmlns:a16="http://schemas.microsoft.com/office/drawing/2014/main" id="{00000000-0008-0000-0000-0000D4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33" name="Text Box 67">
          <a:extLst>
            <a:ext uri="{FF2B5EF4-FFF2-40B4-BE49-F238E27FC236}">
              <a16:creationId xmlns:a16="http://schemas.microsoft.com/office/drawing/2014/main" id="{00000000-0008-0000-0000-0000D5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34" name="Text Box 68">
          <a:extLst>
            <a:ext uri="{FF2B5EF4-FFF2-40B4-BE49-F238E27FC236}">
              <a16:creationId xmlns:a16="http://schemas.microsoft.com/office/drawing/2014/main" id="{00000000-0008-0000-0000-0000D6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35" name="Text Box 69">
          <a:extLst>
            <a:ext uri="{FF2B5EF4-FFF2-40B4-BE49-F238E27FC236}">
              <a16:creationId xmlns:a16="http://schemas.microsoft.com/office/drawing/2014/main" id="{00000000-0008-0000-0000-0000D7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36" name="Text Box 70">
          <a:extLst>
            <a:ext uri="{FF2B5EF4-FFF2-40B4-BE49-F238E27FC236}">
              <a16:creationId xmlns:a16="http://schemas.microsoft.com/office/drawing/2014/main" id="{00000000-0008-0000-0000-0000D8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37" name="Text Box 71">
          <a:extLst>
            <a:ext uri="{FF2B5EF4-FFF2-40B4-BE49-F238E27FC236}">
              <a16:creationId xmlns:a16="http://schemas.microsoft.com/office/drawing/2014/main" id="{00000000-0008-0000-0000-0000D9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38" name="Text Box 72">
          <a:extLst>
            <a:ext uri="{FF2B5EF4-FFF2-40B4-BE49-F238E27FC236}">
              <a16:creationId xmlns:a16="http://schemas.microsoft.com/office/drawing/2014/main" id="{00000000-0008-0000-0000-0000DA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39" name="Text Box 73">
          <a:extLst>
            <a:ext uri="{FF2B5EF4-FFF2-40B4-BE49-F238E27FC236}">
              <a16:creationId xmlns:a16="http://schemas.microsoft.com/office/drawing/2014/main" id="{00000000-0008-0000-0000-0000DB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40" name="Text Box 74">
          <a:extLst>
            <a:ext uri="{FF2B5EF4-FFF2-40B4-BE49-F238E27FC236}">
              <a16:creationId xmlns:a16="http://schemas.microsoft.com/office/drawing/2014/main" id="{00000000-0008-0000-0000-0000DC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41" name="Text Box 75">
          <a:extLst>
            <a:ext uri="{FF2B5EF4-FFF2-40B4-BE49-F238E27FC236}">
              <a16:creationId xmlns:a16="http://schemas.microsoft.com/office/drawing/2014/main" id="{00000000-0008-0000-0000-0000DD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42" name="Text Box 76">
          <a:extLst>
            <a:ext uri="{FF2B5EF4-FFF2-40B4-BE49-F238E27FC236}">
              <a16:creationId xmlns:a16="http://schemas.microsoft.com/office/drawing/2014/main" id="{00000000-0008-0000-0000-0000DE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43" name="Text Box 77">
          <a:extLst>
            <a:ext uri="{FF2B5EF4-FFF2-40B4-BE49-F238E27FC236}">
              <a16:creationId xmlns:a16="http://schemas.microsoft.com/office/drawing/2014/main" id="{00000000-0008-0000-0000-0000DF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44" name="Text Box 78">
          <a:extLst>
            <a:ext uri="{FF2B5EF4-FFF2-40B4-BE49-F238E27FC236}">
              <a16:creationId xmlns:a16="http://schemas.microsoft.com/office/drawing/2014/main" id="{00000000-0008-0000-0000-0000E0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45" name="Text Box 79">
          <a:extLst>
            <a:ext uri="{FF2B5EF4-FFF2-40B4-BE49-F238E27FC236}">
              <a16:creationId xmlns:a16="http://schemas.microsoft.com/office/drawing/2014/main" id="{00000000-0008-0000-0000-0000E1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46" name="Text Box 80">
          <a:extLst>
            <a:ext uri="{FF2B5EF4-FFF2-40B4-BE49-F238E27FC236}">
              <a16:creationId xmlns:a16="http://schemas.microsoft.com/office/drawing/2014/main" id="{00000000-0008-0000-0000-0000E2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47" name="Text Box 81">
          <a:extLst>
            <a:ext uri="{FF2B5EF4-FFF2-40B4-BE49-F238E27FC236}">
              <a16:creationId xmlns:a16="http://schemas.microsoft.com/office/drawing/2014/main" id="{00000000-0008-0000-0000-0000E3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48" name="Text Box 82">
          <a:extLst>
            <a:ext uri="{FF2B5EF4-FFF2-40B4-BE49-F238E27FC236}">
              <a16:creationId xmlns:a16="http://schemas.microsoft.com/office/drawing/2014/main" id="{00000000-0008-0000-0000-0000E4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49" name="Text Box 83">
          <a:extLst>
            <a:ext uri="{FF2B5EF4-FFF2-40B4-BE49-F238E27FC236}">
              <a16:creationId xmlns:a16="http://schemas.microsoft.com/office/drawing/2014/main" id="{00000000-0008-0000-0000-0000E5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50" name="Text Box 84">
          <a:extLst>
            <a:ext uri="{FF2B5EF4-FFF2-40B4-BE49-F238E27FC236}">
              <a16:creationId xmlns:a16="http://schemas.microsoft.com/office/drawing/2014/main" id="{00000000-0008-0000-0000-0000E6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51" name="Text Box 85">
          <a:extLst>
            <a:ext uri="{FF2B5EF4-FFF2-40B4-BE49-F238E27FC236}">
              <a16:creationId xmlns:a16="http://schemas.microsoft.com/office/drawing/2014/main" id="{00000000-0008-0000-0000-0000E7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52" name="Text Box 86">
          <a:extLst>
            <a:ext uri="{FF2B5EF4-FFF2-40B4-BE49-F238E27FC236}">
              <a16:creationId xmlns:a16="http://schemas.microsoft.com/office/drawing/2014/main" id="{00000000-0008-0000-0000-0000E8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53" name="Text Box 87">
          <a:extLst>
            <a:ext uri="{FF2B5EF4-FFF2-40B4-BE49-F238E27FC236}">
              <a16:creationId xmlns:a16="http://schemas.microsoft.com/office/drawing/2014/main" id="{00000000-0008-0000-0000-0000E9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54" name="Text Box 88">
          <a:extLst>
            <a:ext uri="{FF2B5EF4-FFF2-40B4-BE49-F238E27FC236}">
              <a16:creationId xmlns:a16="http://schemas.microsoft.com/office/drawing/2014/main" id="{00000000-0008-0000-0000-0000EA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55" name="Text Box 89">
          <a:extLst>
            <a:ext uri="{FF2B5EF4-FFF2-40B4-BE49-F238E27FC236}">
              <a16:creationId xmlns:a16="http://schemas.microsoft.com/office/drawing/2014/main" id="{00000000-0008-0000-0000-0000EB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56" name="Text Box 90">
          <a:extLst>
            <a:ext uri="{FF2B5EF4-FFF2-40B4-BE49-F238E27FC236}">
              <a16:creationId xmlns:a16="http://schemas.microsoft.com/office/drawing/2014/main" id="{00000000-0008-0000-0000-0000EC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57" name="Text Box 91">
          <a:extLst>
            <a:ext uri="{FF2B5EF4-FFF2-40B4-BE49-F238E27FC236}">
              <a16:creationId xmlns:a16="http://schemas.microsoft.com/office/drawing/2014/main" id="{00000000-0008-0000-0000-0000ED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58" name="Text Box 92">
          <a:extLst>
            <a:ext uri="{FF2B5EF4-FFF2-40B4-BE49-F238E27FC236}">
              <a16:creationId xmlns:a16="http://schemas.microsoft.com/office/drawing/2014/main" id="{00000000-0008-0000-0000-0000EE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59" name="Text Box 93">
          <a:extLst>
            <a:ext uri="{FF2B5EF4-FFF2-40B4-BE49-F238E27FC236}">
              <a16:creationId xmlns:a16="http://schemas.microsoft.com/office/drawing/2014/main" id="{00000000-0008-0000-0000-0000EF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60" name="Text Box 94">
          <a:extLst>
            <a:ext uri="{FF2B5EF4-FFF2-40B4-BE49-F238E27FC236}">
              <a16:creationId xmlns:a16="http://schemas.microsoft.com/office/drawing/2014/main" id="{00000000-0008-0000-0000-0000F0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61" name="Text Box 1">
          <a:extLst>
            <a:ext uri="{FF2B5EF4-FFF2-40B4-BE49-F238E27FC236}">
              <a16:creationId xmlns:a16="http://schemas.microsoft.com/office/drawing/2014/main" id="{00000000-0008-0000-0000-0000F1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62" name="Text Box 2">
          <a:extLst>
            <a:ext uri="{FF2B5EF4-FFF2-40B4-BE49-F238E27FC236}">
              <a16:creationId xmlns:a16="http://schemas.microsoft.com/office/drawing/2014/main" id="{00000000-0008-0000-0000-0000F2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63" name="Text Box 3">
          <a:extLst>
            <a:ext uri="{FF2B5EF4-FFF2-40B4-BE49-F238E27FC236}">
              <a16:creationId xmlns:a16="http://schemas.microsoft.com/office/drawing/2014/main" id="{00000000-0008-0000-0000-0000F3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64" name="Text Box 4">
          <a:extLst>
            <a:ext uri="{FF2B5EF4-FFF2-40B4-BE49-F238E27FC236}">
              <a16:creationId xmlns:a16="http://schemas.microsoft.com/office/drawing/2014/main" id="{00000000-0008-0000-0000-0000F4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65" name="Text Box 5">
          <a:extLst>
            <a:ext uri="{FF2B5EF4-FFF2-40B4-BE49-F238E27FC236}">
              <a16:creationId xmlns:a16="http://schemas.microsoft.com/office/drawing/2014/main" id="{00000000-0008-0000-0000-0000F5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66" name="Text Box 6">
          <a:extLst>
            <a:ext uri="{FF2B5EF4-FFF2-40B4-BE49-F238E27FC236}">
              <a16:creationId xmlns:a16="http://schemas.microsoft.com/office/drawing/2014/main" id="{00000000-0008-0000-0000-0000F6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67" name="Text Box 7">
          <a:extLst>
            <a:ext uri="{FF2B5EF4-FFF2-40B4-BE49-F238E27FC236}">
              <a16:creationId xmlns:a16="http://schemas.microsoft.com/office/drawing/2014/main" id="{00000000-0008-0000-0000-0000F7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68" name="Text Box 8">
          <a:extLst>
            <a:ext uri="{FF2B5EF4-FFF2-40B4-BE49-F238E27FC236}">
              <a16:creationId xmlns:a16="http://schemas.microsoft.com/office/drawing/2014/main" id="{00000000-0008-0000-0000-0000F8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69" name="Text Box 9">
          <a:extLst>
            <a:ext uri="{FF2B5EF4-FFF2-40B4-BE49-F238E27FC236}">
              <a16:creationId xmlns:a16="http://schemas.microsoft.com/office/drawing/2014/main" id="{00000000-0008-0000-0000-0000F9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70" name="Text Box 10">
          <a:extLst>
            <a:ext uri="{FF2B5EF4-FFF2-40B4-BE49-F238E27FC236}">
              <a16:creationId xmlns:a16="http://schemas.microsoft.com/office/drawing/2014/main" id="{00000000-0008-0000-0000-0000FA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71" name="Text Box 11">
          <a:extLst>
            <a:ext uri="{FF2B5EF4-FFF2-40B4-BE49-F238E27FC236}">
              <a16:creationId xmlns:a16="http://schemas.microsoft.com/office/drawing/2014/main" id="{00000000-0008-0000-0000-0000FB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72" name="Text Box 12">
          <a:extLst>
            <a:ext uri="{FF2B5EF4-FFF2-40B4-BE49-F238E27FC236}">
              <a16:creationId xmlns:a16="http://schemas.microsoft.com/office/drawing/2014/main" id="{00000000-0008-0000-0000-0000FC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73" name="Text Box 13">
          <a:extLst>
            <a:ext uri="{FF2B5EF4-FFF2-40B4-BE49-F238E27FC236}">
              <a16:creationId xmlns:a16="http://schemas.microsoft.com/office/drawing/2014/main" id="{00000000-0008-0000-0000-0000FD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74" name="Text Box 14">
          <a:extLst>
            <a:ext uri="{FF2B5EF4-FFF2-40B4-BE49-F238E27FC236}">
              <a16:creationId xmlns:a16="http://schemas.microsoft.com/office/drawing/2014/main" id="{00000000-0008-0000-0000-0000FE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75" name="Text Box 15">
          <a:extLst>
            <a:ext uri="{FF2B5EF4-FFF2-40B4-BE49-F238E27FC236}">
              <a16:creationId xmlns:a16="http://schemas.microsoft.com/office/drawing/2014/main" id="{00000000-0008-0000-0000-0000FF14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76" name="Text Box 16">
          <a:extLst>
            <a:ext uri="{FF2B5EF4-FFF2-40B4-BE49-F238E27FC236}">
              <a16:creationId xmlns:a16="http://schemas.microsoft.com/office/drawing/2014/main" id="{00000000-0008-0000-0000-000000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77" name="Text Box 17">
          <a:extLst>
            <a:ext uri="{FF2B5EF4-FFF2-40B4-BE49-F238E27FC236}">
              <a16:creationId xmlns:a16="http://schemas.microsoft.com/office/drawing/2014/main" id="{00000000-0008-0000-0000-000001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78" name="Text Box 18">
          <a:extLst>
            <a:ext uri="{FF2B5EF4-FFF2-40B4-BE49-F238E27FC236}">
              <a16:creationId xmlns:a16="http://schemas.microsoft.com/office/drawing/2014/main" id="{00000000-0008-0000-0000-000002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79" name="Text Box 19">
          <a:extLst>
            <a:ext uri="{FF2B5EF4-FFF2-40B4-BE49-F238E27FC236}">
              <a16:creationId xmlns:a16="http://schemas.microsoft.com/office/drawing/2014/main" id="{00000000-0008-0000-0000-000003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80" name="Text Box 20">
          <a:extLst>
            <a:ext uri="{FF2B5EF4-FFF2-40B4-BE49-F238E27FC236}">
              <a16:creationId xmlns:a16="http://schemas.microsoft.com/office/drawing/2014/main" id="{00000000-0008-0000-0000-000004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81" name="Text Box 21">
          <a:extLst>
            <a:ext uri="{FF2B5EF4-FFF2-40B4-BE49-F238E27FC236}">
              <a16:creationId xmlns:a16="http://schemas.microsoft.com/office/drawing/2014/main" id="{00000000-0008-0000-0000-000005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82" name="Text Box 22">
          <a:extLst>
            <a:ext uri="{FF2B5EF4-FFF2-40B4-BE49-F238E27FC236}">
              <a16:creationId xmlns:a16="http://schemas.microsoft.com/office/drawing/2014/main" id="{00000000-0008-0000-0000-000006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83" name="Text Box 23">
          <a:extLst>
            <a:ext uri="{FF2B5EF4-FFF2-40B4-BE49-F238E27FC236}">
              <a16:creationId xmlns:a16="http://schemas.microsoft.com/office/drawing/2014/main" id="{00000000-0008-0000-0000-000007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84" name="Text Box 24">
          <a:extLst>
            <a:ext uri="{FF2B5EF4-FFF2-40B4-BE49-F238E27FC236}">
              <a16:creationId xmlns:a16="http://schemas.microsoft.com/office/drawing/2014/main" id="{00000000-0008-0000-0000-000008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85" name="Text Box 25">
          <a:extLst>
            <a:ext uri="{FF2B5EF4-FFF2-40B4-BE49-F238E27FC236}">
              <a16:creationId xmlns:a16="http://schemas.microsoft.com/office/drawing/2014/main" id="{00000000-0008-0000-0000-000009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86" name="Text Box 26">
          <a:extLst>
            <a:ext uri="{FF2B5EF4-FFF2-40B4-BE49-F238E27FC236}">
              <a16:creationId xmlns:a16="http://schemas.microsoft.com/office/drawing/2014/main" id="{00000000-0008-0000-0000-00000A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87" name="Text Box 27">
          <a:extLst>
            <a:ext uri="{FF2B5EF4-FFF2-40B4-BE49-F238E27FC236}">
              <a16:creationId xmlns:a16="http://schemas.microsoft.com/office/drawing/2014/main" id="{00000000-0008-0000-0000-00000B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88" name="Text Box 28">
          <a:extLst>
            <a:ext uri="{FF2B5EF4-FFF2-40B4-BE49-F238E27FC236}">
              <a16:creationId xmlns:a16="http://schemas.microsoft.com/office/drawing/2014/main" id="{00000000-0008-0000-0000-00000C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89" name="Text Box 29">
          <a:extLst>
            <a:ext uri="{FF2B5EF4-FFF2-40B4-BE49-F238E27FC236}">
              <a16:creationId xmlns:a16="http://schemas.microsoft.com/office/drawing/2014/main" id="{00000000-0008-0000-0000-00000D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90" name="Text Box 30">
          <a:extLst>
            <a:ext uri="{FF2B5EF4-FFF2-40B4-BE49-F238E27FC236}">
              <a16:creationId xmlns:a16="http://schemas.microsoft.com/office/drawing/2014/main" id="{00000000-0008-0000-0000-00000E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91" name="Text Box 31">
          <a:extLst>
            <a:ext uri="{FF2B5EF4-FFF2-40B4-BE49-F238E27FC236}">
              <a16:creationId xmlns:a16="http://schemas.microsoft.com/office/drawing/2014/main" id="{00000000-0008-0000-0000-00000F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92" name="Text Box 32">
          <a:extLst>
            <a:ext uri="{FF2B5EF4-FFF2-40B4-BE49-F238E27FC236}">
              <a16:creationId xmlns:a16="http://schemas.microsoft.com/office/drawing/2014/main" id="{00000000-0008-0000-0000-000010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93" name="Text Box 33">
          <a:extLst>
            <a:ext uri="{FF2B5EF4-FFF2-40B4-BE49-F238E27FC236}">
              <a16:creationId xmlns:a16="http://schemas.microsoft.com/office/drawing/2014/main" id="{00000000-0008-0000-0000-000011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94" name="Text Box 34">
          <a:extLst>
            <a:ext uri="{FF2B5EF4-FFF2-40B4-BE49-F238E27FC236}">
              <a16:creationId xmlns:a16="http://schemas.microsoft.com/office/drawing/2014/main" id="{00000000-0008-0000-0000-000012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95" name="Text Box 35">
          <a:extLst>
            <a:ext uri="{FF2B5EF4-FFF2-40B4-BE49-F238E27FC236}">
              <a16:creationId xmlns:a16="http://schemas.microsoft.com/office/drawing/2014/main" id="{00000000-0008-0000-0000-000013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96" name="Text Box 36">
          <a:extLst>
            <a:ext uri="{FF2B5EF4-FFF2-40B4-BE49-F238E27FC236}">
              <a16:creationId xmlns:a16="http://schemas.microsoft.com/office/drawing/2014/main" id="{00000000-0008-0000-0000-000014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97" name="Text Box 37">
          <a:extLst>
            <a:ext uri="{FF2B5EF4-FFF2-40B4-BE49-F238E27FC236}">
              <a16:creationId xmlns:a16="http://schemas.microsoft.com/office/drawing/2014/main" id="{00000000-0008-0000-0000-000015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98" name="Text Box 38">
          <a:extLst>
            <a:ext uri="{FF2B5EF4-FFF2-40B4-BE49-F238E27FC236}">
              <a16:creationId xmlns:a16="http://schemas.microsoft.com/office/drawing/2014/main" id="{00000000-0008-0000-0000-000016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399" name="Text Box 39">
          <a:extLst>
            <a:ext uri="{FF2B5EF4-FFF2-40B4-BE49-F238E27FC236}">
              <a16:creationId xmlns:a16="http://schemas.microsoft.com/office/drawing/2014/main" id="{00000000-0008-0000-0000-000017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00" name="Text Box 40">
          <a:extLst>
            <a:ext uri="{FF2B5EF4-FFF2-40B4-BE49-F238E27FC236}">
              <a16:creationId xmlns:a16="http://schemas.microsoft.com/office/drawing/2014/main" id="{00000000-0008-0000-0000-000018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01" name="Text Box 41">
          <a:extLst>
            <a:ext uri="{FF2B5EF4-FFF2-40B4-BE49-F238E27FC236}">
              <a16:creationId xmlns:a16="http://schemas.microsoft.com/office/drawing/2014/main" id="{00000000-0008-0000-0000-000019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02" name="Text Box 42">
          <a:extLst>
            <a:ext uri="{FF2B5EF4-FFF2-40B4-BE49-F238E27FC236}">
              <a16:creationId xmlns:a16="http://schemas.microsoft.com/office/drawing/2014/main" id="{00000000-0008-0000-0000-00001A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03" name="Text Box 43">
          <a:extLst>
            <a:ext uri="{FF2B5EF4-FFF2-40B4-BE49-F238E27FC236}">
              <a16:creationId xmlns:a16="http://schemas.microsoft.com/office/drawing/2014/main" id="{00000000-0008-0000-0000-00001B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04" name="Text Box 44">
          <a:extLst>
            <a:ext uri="{FF2B5EF4-FFF2-40B4-BE49-F238E27FC236}">
              <a16:creationId xmlns:a16="http://schemas.microsoft.com/office/drawing/2014/main" id="{00000000-0008-0000-0000-00001C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05" name="Text Box 45">
          <a:extLst>
            <a:ext uri="{FF2B5EF4-FFF2-40B4-BE49-F238E27FC236}">
              <a16:creationId xmlns:a16="http://schemas.microsoft.com/office/drawing/2014/main" id="{00000000-0008-0000-0000-00001D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06" name="Text Box 46">
          <a:extLst>
            <a:ext uri="{FF2B5EF4-FFF2-40B4-BE49-F238E27FC236}">
              <a16:creationId xmlns:a16="http://schemas.microsoft.com/office/drawing/2014/main" id="{00000000-0008-0000-0000-00001E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07" name="Text Box 47">
          <a:extLst>
            <a:ext uri="{FF2B5EF4-FFF2-40B4-BE49-F238E27FC236}">
              <a16:creationId xmlns:a16="http://schemas.microsoft.com/office/drawing/2014/main" id="{00000000-0008-0000-0000-00001F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08" name="Text Box 48">
          <a:extLst>
            <a:ext uri="{FF2B5EF4-FFF2-40B4-BE49-F238E27FC236}">
              <a16:creationId xmlns:a16="http://schemas.microsoft.com/office/drawing/2014/main" id="{00000000-0008-0000-0000-000020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09" name="Text Box 49">
          <a:extLst>
            <a:ext uri="{FF2B5EF4-FFF2-40B4-BE49-F238E27FC236}">
              <a16:creationId xmlns:a16="http://schemas.microsoft.com/office/drawing/2014/main" id="{00000000-0008-0000-0000-000021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10" name="Text Box 50">
          <a:extLst>
            <a:ext uri="{FF2B5EF4-FFF2-40B4-BE49-F238E27FC236}">
              <a16:creationId xmlns:a16="http://schemas.microsoft.com/office/drawing/2014/main" id="{00000000-0008-0000-0000-000022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11" name="Text Box 51">
          <a:extLst>
            <a:ext uri="{FF2B5EF4-FFF2-40B4-BE49-F238E27FC236}">
              <a16:creationId xmlns:a16="http://schemas.microsoft.com/office/drawing/2014/main" id="{00000000-0008-0000-0000-000023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12" name="Text Box 52">
          <a:extLst>
            <a:ext uri="{FF2B5EF4-FFF2-40B4-BE49-F238E27FC236}">
              <a16:creationId xmlns:a16="http://schemas.microsoft.com/office/drawing/2014/main" id="{00000000-0008-0000-0000-000024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13" name="Text Box 53">
          <a:extLst>
            <a:ext uri="{FF2B5EF4-FFF2-40B4-BE49-F238E27FC236}">
              <a16:creationId xmlns:a16="http://schemas.microsoft.com/office/drawing/2014/main" id="{00000000-0008-0000-0000-000025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14" name="Text Box 54">
          <a:extLst>
            <a:ext uri="{FF2B5EF4-FFF2-40B4-BE49-F238E27FC236}">
              <a16:creationId xmlns:a16="http://schemas.microsoft.com/office/drawing/2014/main" id="{00000000-0008-0000-0000-000026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15" name="Text Box 55">
          <a:extLst>
            <a:ext uri="{FF2B5EF4-FFF2-40B4-BE49-F238E27FC236}">
              <a16:creationId xmlns:a16="http://schemas.microsoft.com/office/drawing/2014/main" id="{00000000-0008-0000-0000-000027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16" name="Text Box 56">
          <a:extLst>
            <a:ext uri="{FF2B5EF4-FFF2-40B4-BE49-F238E27FC236}">
              <a16:creationId xmlns:a16="http://schemas.microsoft.com/office/drawing/2014/main" id="{00000000-0008-0000-0000-000028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17" name="Text Box 57">
          <a:extLst>
            <a:ext uri="{FF2B5EF4-FFF2-40B4-BE49-F238E27FC236}">
              <a16:creationId xmlns:a16="http://schemas.microsoft.com/office/drawing/2014/main" id="{00000000-0008-0000-0000-000029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18" name="Text Box 58">
          <a:extLst>
            <a:ext uri="{FF2B5EF4-FFF2-40B4-BE49-F238E27FC236}">
              <a16:creationId xmlns:a16="http://schemas.microsoft.com/office/drawing/2014/main" id="{00000000-0008-0000-0000-00002A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19" name="Text Box 59">
          <a:extLst>
            <a:ext uri="{FF2B5EF4-FFF2-40B4-BE49-F238E27FC236}">
              <a16:creationId xmlns:a16="http://schemas.microsoft.com/office/drawing/2014/main" id="{00000000-0008-0000-0000-00002B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20" name="Text Box 60">
          <a:extLst>
            <a:ext uri="{FF2B5EF4-FFF2-40B4-BE49-F238E27FC236}">
              <a16:creationId xmlns:a16="http://schemas.microsoft.com/office/drawing/2014/main" id="{00000000-0008-0000-0000-00002C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21" name="Text Box 61">
          <a:extLst>
            <a:ext uri="{FF2B5EF4-FFF2-40B4-BE49-F238E27FC236}">
              <a16:creationId xmlns:a16="http://schemas.microsoft.com/office/drawing/2014/main" id="{00000000-0008-0000-0000-00002D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22" name="Text Box 62">
          <a:extLst>
            <a:ext uri="{FF2B5EF4-FFF2-40B4-BE49-F238E27FC236}">
              <a16:creationId xmlns:a16="http://schemas.microsoft.com/office/drawing/2014/main" id="{00000000-0008-0000-0000-00002E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23" name="Text Box 63">
          <a:extLst>
            <a:ext uri="{FF2B5EF4-FFF2-40B4-BE49-F238E27FC236}">
              <a16:creationId xmlns:a16="http://schemas.microsoft.com/office/drawing/2014/main" id="{00000000-0008-0000-0000-00002F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24" name="Text Box 64">
          <a:extLst>
            <a:ext uri="{FF2B5EF4-FFF2-40B4-BE49-F238E27FC236}">
              <a16:creationId xmlns:a16="http://schemas.microsoft.com/office/drawing/2014/main" id="{00000000-0008-0000-0000-000030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25" name="Text Box 65">
          <a:extLst>
            <a:ext uri="{FF2B5EF4-FFF2-40B4-BE49-F238E27FC236}">
              <a16:creationId xmlns:a16="http://schemas.microsoft.com/office/drawing/2014/main" id="{00000000-0008-0000-0000-000031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26" name="Text Box 66">
          <a:extLst>
            <a:ext uri="{FF2B5EF4-FFF2-40B4-BE49-F238E27FC236}">
              <a16:creationId xmlns:a16="http://schemas.microsoft.com/office/drawing/2014/main" id="{00000000-0008-0000-0000-000032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27" name="Text Box 67">
          <a:extLst>
            <a:ext uri="{FF2B5EF4-FFF2-40B4-BE49-F238E27FC236}">
              <a16:creationId xmlns:a16="http://schemas.microsoft.com/office/drawing/2014/main" id="{00000000-0008-0000-0000-000033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28" name="Text Box 68">
          <a:extLst>
            <a:ext uri="{FF2B5EF4-FFF2-40B4-BE49-F238E27FC236}">
              <a16:creationId xmlns:a16="http://schemas.microsoft.com/office/drawing/2014/main" id="{00000000-0008-0000-0000-000034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29" name="Text Box 69">
          <a:extLst>
            <a:ext uri="{FF2B5EF4-FFF2-40B4-BE49-F238E27FC236}">
              <a16:creationId xmlns:a16="http://schemas.microsoft.com/office/drawing/2014/main" id="{00000000-0008-0000-0000-000035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30" name="Text Box 70">
          <a:extLst>
            <a:ext uri="{FF2B5EF4-FFF2-40B4-BE49-F238E27FC236}">
              <a16:creationId xmlns:a16="http://schemas.microsoft.com/office/drawing/2014/main" id="{00000000-0008-0000-0000-000036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31" name="Text Box 71">
          <a:extLst>
            <a:ext uri="{FF2B5EF4-FFF2-40B4-BE49-F238E27FC236}">
              <a16:creationId xmlns:a16="http://schemas.microsoft.com/office/drawing/2014/main" id="{00000000-0008-0000-0000-000037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32" name="Text Box 72">
          <a:extLst>
            <a:ext uri="{FF2B5EF4-FFF2-40B4-BE49-F238E27FC236}">
              <a16:creationId xmlns:a16="http://schemas.microsoft.com/office/drawing/2014/main" id="{00000000-0008-0000-0000-000038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33" name="Text Box 73">
          <a:extLst>
            <a:ext uri="{FF2B5EF4-FFF2-40B4-BE49-F238E27FC236}">
              <a16:creationId xmlns:a16="http://schemas.microsoft.com/office/drawing/2014/main" id="{00000000-0008-0000-0000-000039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34" name="Text Box 74">
          <a:extLst>
            <a:ext uri="{FF2B5EF4-FFF2-40B4-BE49-F238E27FC236}">
              <a16:creationId xmlns:a16="http://schemas.microsoft.com/office/drawing/2014/main" id="{00000000-0008-0000-0000-00003A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35" name="Text Box 75">
          <a:extLst>
            <a:ext uri="{FF2B5EF4-FFF2-40B4-BE49-F238E27FC236}">
              <a16:creationId xmlns:a16="http://schemas.microsoft.com/office/drawing/2014/main" id="{00000000-0008-0000-0000-00003B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36" name="Text Box 76">
          <a:extLst>
            <a:ext uri="{FF2B5EF4-FFF2-40B4-BE49-F238E27FC236}">
              <a16:creationId xmlns:a16="http://schemas.microsoft.com/office/drawing/2014/main" id="{00000000-0008-0000-0000-00003C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37" name="Text Box 77">
          <a:extLst>
            <a:ext uri="{FF2B5EF4-FFF2-40B4-BE49-F238E27FC236}">
              <a16:creationId xmlns:a16="http://schemas.microsoft.com/office/drawing/2014/main" id="{00000000-0008-0000-0000-00003D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38" name="Text Box 78">
          <a:extLst>
            <a:ext uri="{FF2B5EF4-FFF2-40B4-BE49-F238E27FC236}">
              <a16:creationId xmlns:a16="http://schemas.microsoft.com/office/drawing/2014/main" id="{00000000-0008-0000-0000-00003E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39" name="Text Box 79">
          <a:extLst>
            <a:ext uri="{FF2B5EF4-FFF2-40B4-BE49-F238E27FC236}">
              <a16:creationId xmlns:a16="http://schemas.microsoft.com/office/drawing/2014/main" id="{00000000-0008-0000-0000-00003F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40" name="Text Box 80">
          <a:extLst>
            <a:ext uri="{FF2B5EF4-FFF2-40B4-BE49-F238E27FC236}">
              <a16:creationId xmlns:a16="http://schemas.microsoft.com/office/drawing/2014/main" id="{00000000-0008-0000-0000-000040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41" name="Text Box 81">
          <a:extLst>
            <a:ext uri="{FF2B5EF4-FFF2-40B4-BE49-F238E27FC236}">
              <a16:creationId xmlns:a16="http://schemas.microsoft.com/office/drawing/2014/main" id="{00000000-0008-0000-0000-000041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42" name="Text Box 82">
          <a:extLst>
            <a:ext uri="{FF2B5EF4-FFF2-40B4-BE49-F238E27FC236}">
              <a16:creationId xmlns:a16="http://schemas.microsoft.com/office/drawing/2014/main" id="{00000000-0008-0000-0000-000042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43" name="Text Box 83">
          <a:extLst>
            <a:ext uri="{FF2B5EF4-FFF2-40B4-BE49-F238E27FC236}">
              <a16:creationId xmlns:a16="http://schemas.microsoft.com/office/drawing/2014/main" id="{00000000-0008-0000-0000-000043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44" name="Text Box 84">
          <a:extLst>
            <a:ext uri="{FF2B5EF4-FFF2-40B4-BE49-F238E27FC236}">
              <a16:creationId xmlns:a16="http://schemas.microsoft.com/office/drawing/2014/main" id="{00000000-0008-0000-0000-000044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45" name="Text Box 85">
          <a:extLst>
            <a:ext uri="{FF2B5EF4-FFF2-40B4-BE49-F238E27FC236}">
              <a16:creationId xmlns:a16="http://schemas.microsoft.com/office/drawing/2014/main" id="{00000000-0008-0000-0000-000045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46" name="Text Box 86">
          <a:extLst>
            <a:ext uri="{FF2B5EF4-FFF2-40B4-BE49-F238E27FC236}">
              <a16:creationId xmlns:a16="http://schemas.microsoft.com/office/drawing/2014/main" id="{00000000-0008-0000-0000-000046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47" name="Text Box 87">
          <a:extLst>
            <a:ext uri="{FF2B5EF4-FFF2-40B4-BE49-F238E27FC236}">
              <a16:creationId xmlns:a16="http://schemas.microsoft.com/office/drawing/2014/main" id="{00000000-0008-0000-0000-000047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48" name="Text Box 88">
          <a:extLst>
            <a:ext uri="{FF2B5EF4-FFF2-40B4-BE49-F238E27FC236}">
              <a16:creationId xmlns:a16="http://schemas.microsoft.com/office/drawing/2014/main" id="{00000000-0008-0000-0000-000048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49" name="Text Box 89">
          <a:extLst>
            <a:ext uri="{FF2B5EF4-FFF2-40B4-BE49-F238E27FC236}">
              <a16:creationId xmlns:a16="http://schemas.microsoft.com/office/drawing/2014/main" id="{00000000-0008-0000-0000-000049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50" name="Text Box 90">
          <a:extLst>
            <a:ext uri="{FF2B5EF4-FFF2-40B4-BE49-F238E27FC236}">
              <a16:creationId xmlns:a16="http://schemas.microsoft.com/office/drawing/2014/main" id="{00000000-0008-0000-0000-00004A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51" name="Text Box 91">
          <a:extLst>
            <a:ext uri="{FF2B5EF4-FFF2-40B4-BE49-F238E27FC236}">
              <a16:creationId xmlns:a16="http://schemas.microsoft.com/office/drawing/2014/main" id="{00000000-0008-0000-0000-00004B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52" name="Text Box 92">
          <a:extLst>
            <a:ext uri="{FF2B5EF4-FFF2-40B4-BE49-F238E27FC236}">
              <a16:creationId xmlns:a16="http://schemas.microsoft.com/office/drawing/2014/main" id="{00000000-0008-0000-0000-00004C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53" name="Text Box 93">
          <a:extLst>
            <a:ext uri="{FF2B5EF4-FFF2-40B4-BE49-F238E27FC236}">
              <a16:creationId xmlns:a16="http://schemas.microsoft.com/office/drawing/2014/main" id="{00000000-0008-0000-0000-00004D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54" name="Text Box 94">
          <a:extLst>
            <a:ext uri="{FF2B5EF4-FFF2-40B4-BE49-F238E27FC236}">
              <a16:creationId xmlns:a16="http://schemas.microsoft.com/office/drawing/2014/main" id="{00000000-0008-0000-0000-00004E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55" name="Text Box 1">
          <a:extLst>
            <a:ext uri="{FF2B5EF4-FFF2-40B4-BE49-F238E27FC236}">
              <a16:creationId xmlns:a16="http://schemas.microsoft.com/office/drawing/2014/main" id="{00000000-0008-0000-0000-00004F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56" name="Text Box 2">
          <a:extLst>
            <a:ext uri="{FF2B5EF4-FFF2-40B4-BE49-F238E27FC236}">
              <a16:creationId xmlns:a16="http://schemas.microsoft.com/office/drawing/2014/main" id="{00000000-0008-0000-0000-000050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57" name="Text Box 3">
          <a:extLst>
            <a:ext uri="{FF2B5EF4-FFF2-40B4-BE49-F238E27FC236}">
              <a16:creationId xmlns:a16="http://schemas.microsoft.com/office/drawing/2014/main" id="{00000000-0008-0000-0000-000051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58" name="Text Box 4">
          <a:extLst>
            <a:ext uri="{FF2B5EF4-FFF2-40B4-BE49-F238E27FC236}">
              <a16:creationId xmlns:a16="http://schemas.microsoft.com/office/drawing/2014/main" id="{00000000-0008-0000-0000-000052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59" name="Text Box 5">
          <a:extLst>
            <a:ext uri="{FF2B5EF4-FFF2-40B4-BE49-F238E27FC236}">
              <a16:creationId xmlns:a16="http://schemas.microsoft.com/office/drawing/2014/main" id="{00000000-0008-0000-0000-000053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60" name="Text Box 6">
          <a:extLst>
            <a:ext uri="{FF2B5EF4-FFF2-40B4-BE49-F238E27FC236}">
              <a16:creationId xmlns:a16="http://schemas.microsoft.com/office/drawing/2014/main" id="{00000000-0008-0000-0000-000054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61" name="Text Box 7">
          <a:extLst>
            <a:ext uri="{FF2B5EF4-FFF2-40B4-BE49-F238E27FC236}">
              <a16:creationId xmlns:a16="http://schemas.microsoft.com/office/drawing/2014/main" id="{00000000-0008-0000-0000-000055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62" name="Text Box 8">
          <a:extLst>
            <a:ext uri="{FF2B5EF4-FFF2-40B4-BE49-F238E27FC236}">
              <a16:creationId xmlns:a16="http://schemas.microsoft.com/office/drawing/2014/main" id="{00000000-0008-0000-0000-000056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63" name="Text Box 9">
          <a:extLst>
            <a:ext uri="{FF2B5EF4-FFF2-40B4-BE49-F238E27FC236}">
              <a16:creationId xmlns:a16="http://schemas.microsoft.com/office/drawing/2014/main" id="{00000000-0008-0000-0000-000057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64" name="Text Box 10">
          <a:extLst>
            <a:ext uri="{FF2B5EF4-FFF2-40B4-BE49-F238E27FC236}">
              <a16:creationId xmlns:a16="http://schemas.microsoft.com/office/drawing/2014/main" id="{00000000-0008-0000-0000-000058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65" name="Text Box 11">
          <a:extLst>
            <a:ext uri="{FF2B5EF4-FFF2-40B4-BE49-F238E27FC236}">
              <a16:creationId xmlns:a16="http://schemas.microsoft.com/office/drawing/2014/main" id="{00000000-0008-0000-0000-000059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66" name="Text Box 12">
          <a:extLst>
            <a:ext uri="{FF2B5EF4-FFF2-40B4-BE49-F238E27FC236}">
              <a16:creationId xmlns:a16="http://schemas.microsoft.com/office/drawing/2014/main" id="{00000000-0008-0000-0000-00005A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67" name="Text Box 13">
          <a:extLst>
            <a:ext uri="{FF2B5EF4-FFF2-40B4-BE49-F238E27FC236}">
              <a16:creationId xmlns:a16="http://schemas.microsoft.com/office/drawing/2014/main" id="{00000000-0008-0000-0000-00005B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68" name="Text Box 14">
          <a:extLst>
            <a:ext uri="{FF2B5EF4-FFF2-40B4-BE49-F238E27FC236}">
              <a16:creationId xmlns:a16="http://schemas.microsoft.com/office/drawing/2014/main" id="{00000000-0008-0000-0000-00005C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69" name="Text Box 15">
          <a:extLst>
            <a:ext uri="{FF2B5EF4-FFF2-40B4-BE49-F238E27FC236}">
              <a16:creationId xmlns:a16="http://schemas.microsoft.com/office/drawing/2014/main" id="{00000000-0008-0000-0000-00005D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70" name="Text Box 16">
          <a:extLst>
            <a:ext uri="{FF2B5EF4-FFF2-40B4-BE49-F238E27FC236}">
              <a16:creationId xmlns:a16="http://schemas.microsoft.com/office/drawing/2014/main" id="{00000000-0008-0000-0000-00005E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71" name="Text Box 17">
          <a:extLst>
            <a:ext uri="{FF2B5EF4-FFF2-40B4-BE49-F238E27FC236}">
              <a16:creationId xmlns:a16="http://schemas.microsoft.com/office/drawing/2014/main" id="{00000000-0008-0000-0000-00005F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72" name="Text Box 18">
          <a:extLst>
            <a:ext uri="{FF2B5EF4-FFF2-40B4-BE49-F238E27FC236}">
              <a16:creationId xmlns:a16="http://schemas.microsoft.com/office/drawing/2014/main" id="{00000000-0008-0000-0000-000060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73" name="Text Box 19">
          <a:extLst>
            <a:ext uri="{FF2B5EF4-FFF2-40B4-BE49-F238E27FC236}">
              <a16:creationId xmlns:a16="http://schemas.microsoft.com/office/drawing/2014/main" id="{00000000-0008-0000-0000-000061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74" name="Text Box 20">
          <a:extLst>
            <a:ext uri="{FF2B5EF4-FFF2-40B4-BE49-F238E27FC236}">
              <a16:creationId xmlns:a16="http://schemas.microsoft.com/office/drawing/2014/main" id="{00000000-0008-0000-0000-000062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75" name="Text Box 21">
          <a:extLst>
            <a:ext uri="{FF2B5EF4-FFF2-40B4-BE49-F238E27FC236}">
              <a16:creationId xmlns:a16="http://schemas.microsoft.com/office/drawing/2014/main" id="{00000000-0008-0000-0000-000063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76" name="Text Box 22">
          <a:extLst>
            <a:ext uri="{FF2B5EF4-FFF2-40B4-BE49-F238E27FC236}">
              <a16:creationId xmlns:a16="http://schemas.microsoft.com/office/drawing/2014/main" id="{00000000-0008-0000-0000-000064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77" name="Text Box 23">
          <a:extLst>
            <a:ext uri="{FF2B5EF4-FFF2-40B4-BE49-F238E27FC236}">
              <a16:creationId xmlns:a16="http://schemas.microsoft.com/office/drawing/2014/main" id="{00000000-0008-0000-0000-000065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78" name="Text Box 24">
          <a:extLst>
            <a:ext uri="{FF2B5EF4-FFF2-40B4-BE49-F238E27FC236}">
              <a16:creationId xmlns:a16="http://schemas.microsoft.com/office/drawing/2014/main" id="{00000000-0008-0000-0000-000066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79" name="Text Box 25">
          <a:extLst>
            <a:ext uri="{FF2B5EF4-FFF2-40B4-BE49-F238E27FC236}">
              <a16:creationId xmlns:a16="http://schemas.microsoft.com/office/drawing/2014/main" id="{00000000-0008-0000-0000-000067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80" name="Text Box 26">
          <a:extLst>
            <a:ext uri="{FF2B5EF4-FFF2-40B4-BE49-F238E27FC236}">
              <a16:creationId xmlns:a16="http://schemas.microsoft.com/office/drawing/2014/main" id="{00000000-0008-0000-0000-000068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81" name="Text Box 27">
          <a:extLst>
            <a:ext uri="{FF2B5EF4-FFF2-40B4-BE49-F238E27FC236}">
              <a16:creationId xmlns:a16="http://schemas.microsoft.com/office/drawing/2014/main" id="{00000000-0008-0000-0000-000069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82" name="Text Box 28">
          <a:extLst>
            <a:ext uri="{FF2B5EF4-FFF2-40B4-BE49-F238E27FC236}">
              <a16:creationId xmlns:a16="http://schemas.microsoft.com/office/drawing/2014/main" id="{00000000-0008-0000-0000-00006A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83" name="Text Box 29">
          <a:extLst>
            <a:ext uri="{FF2B5EF4-FFF2-40B4-BE49-F238E27FC236}">
              <a16:creationId xmlns:a16="http://schemas.microsoft.com/office/drawing/2014/main" id="{00000000-0008-0000-0000-00006B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84" name="Text Box 30">
          <a:extLst>
            <a:ext uri="{FF2B5EF4-FFF2-40B4-BE49-F238E27FC236}">
              <a16:creationId xmlns:a16="http://schemas.microsoft.com/office/drawing/2014/main" id="{00000000-0008-0000-0000-00006C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85" name="Text Box 31">
          <a:extLst>
            <a:ext uri="{FF2B5EF4-FFF2-40B4-BE49-F238E27FC236}">
              <a16:creationId xmlns:a16="http://schemas.microsoft.com/office/drawing/2014/main" id="{00000000-0008-0000-0000-00006D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86" name="Text Box 32">
          <a:extLst>
            <a:ext uri="{FF2B5EF4-FFF2-40B4-BE49-F238E27FC236}">
              <a16:creationId xmlns:a16="http://schemas.microsoft.com/office/drawing/2014/main" id="{00000000-0008-0000-0000-00006E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87" name="Text Box 33">
          <a:extLst>
            <a:ext uri="{FF2B5EF4-FFF2-40B4-BE49-F238E27FC236}">
              <a16:creationId xmlns:a16="http://schemas.microsoft.com/office/drawing/2014/main" id="{00000000-0008-0000-0000-00006F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88" name="Text Box 34">
          <a:extLst>
            <a:ext uri="{FF2B5EF4-FFF2-40B4-BE49-F238E27FC236}">
              <a16:creationId xmlns:a16="http://schemas.microsoft.com/office/drawing/2014/main" id="{00000000-0008-0000-0000-000070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89" name="Text Box 35">
          <a:extLst>
            <a:ext uri="{FF2B5EF4-FFF2-40B4-BE49-F238E27FC236}">
              <a16:creationId xmlns:a16="http://schemas.microsoft.com/office/drawing/2014/main" id="{00000000-0008-0000-0000-000071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90" name="Text Box 36">
          <a:extLst>
            <a:ext uri="{FF2B5EF4-FFF2-40B4-BE49-F238E27FC236}">
              <a16:creationId xmlns:a16="http://schemas.microsoft.com/office/drawing/2014/main" id="{00000000-0008-0000-0000-000072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91" name="Text Box 37">
          <a:extLst>
            <a:ext uri="{FF2B5EF4-FFF2-40B4-BE49-F238E27FC236}">
              <a16:creationId xmlns:a16="http://schemas.microsoft.com/office/drawing/2014/main" id="{00000000-0008-0000-0000-000073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92" name="Text Box 38">
          <a:extLst>
            <a:ext uri="{FF2B5EF4-FFF2-40B4-BE49-F238E27FC236}">
              <a16:creationId xmlns:a16="http://schemas.microsoft.com/office/drawing/2014/main" id="{00000000-0008-0000-0000-000074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93" name="Text Box 39">
          <a:extLst>
            <a:ext uri="{FF2B5EF4-FFF2-40B4-BE49-F238E27FC236}">
              <a16:creationId xmlns:a16="http://schemas.microsoft.com/office/drawing/2014/main" id="{00000000-0008-0000-0000-000075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94" name="Text Box 40">
          <a:extLst>
            <a:ext uri="{FF2B5EF4-FFF2-40B4-BE49-F238E27FC236}">
              <a16:creationId xmlns:a16="http://schemas.microsoft.com/office/drawing/2014/main" id="{00000000-0008-0000-0000-000076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95" name="Text Box 41">
          <a:extLst>
            <a:ext uri="{FF2B5EF4-FFF2-40B4-BE49-F238E27FC236}">
              <a16:creationId xmlns:a16="http://schemas.microsoft.com/office/drawing/2014/main" id="{00000000-0008-0000-0000-000077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96" name="Text Box 42">
          <a:extLst>
            <a:ext uri="{FF2B5EF4-FFF2-40B4-BE49-F238E27FC236}">
              <a16:creationId xmlns:a16="http://schemas.microsoft.com/office/drawing/2014/main" id="{00000000-0008-0000-0000-000078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97" name="Text Box 43">
          <a:extLst>
            <a:ext uri="{FF2B5EF4-FFF2-40B4-BE49-F238E27FC236}">
              <a16:creationId xmlns:a16="http://schemas.microsoft.com/office/drawing/2014/main" id="{00000000-0008-0000-0000-000079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98" name="Text Box 44">
          <a:extLst>
            <a:ext uri="{FF2B5EF4-FFF2-40B4-BE49-F238E27FC236}">
              <a16:creationId xmlns:a16="http://schemas.microsoft.com/office/drawing/2014/main" id="{00000000-0008-0000-0000-00007A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499" name="Text Box 45">
          <a:extLst>
            <a:ext uri="{FF2B5EF4-FFF2-40B4-BE49-F238E27FC236}">
              <a16:creationId xmlns:a16="http://schemas.microsoft.com/office/drawing/2014/main" id="{00000000-0008-0000-0000-00007B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00" name="Text Box 46">
          <a:extLst>
            <a:ext uri="{FF2B5EF4-FFF2-40B4-BE49-F238E27FC236}">
              <a16:creationId xmlns:a16="http://schemas.microsoft.com/office/drawing/2014/main" id="{00000000-0008-0000-0000-00007C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01" name="Text Box 47">
          <a:extLst>
            <a:ext uri="{FF2B5EF4-FFF2-40B4-BE49-F238E27FC236}">
              <a16:creationId xmlns:a16="http://schemas.microsoft.com/office/drawing/2014/main" id="{00000000-0008-0000-0000-00007D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02" name="Text Box 48">
          <a:extLst>
            <a:ext uri="{FF2B5EF4-FFF2-40B4-BE49-F238E27FC236}">
              <a16:creationId xmlns:a16="http://schemas.microsoft.com/office/drawing/2014/main" id="{00000000-0008-0000-0000-00007E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03" name="Text Box 49">
          <a:extLst>
            <a:ext uri="{FF2B5EF4-FFF2-40B4-BE49-F238E27FC236}">
              <a16:creationId xmlns:a16="http://schemas.microsoft.com/office/drawing/2014/main" id="{00000000-0008-0000-0000-00007F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04" name="Text Box 50">
          <a:extLst>
            <a:ext uri="{FF2B5EF4-FFF2-40B4-BE49-F238E27FC236}">
              <a16:creationId xmlns:a16="http://schemas.microsoft.com/office/drawing/2014/main" id="{00000000-0008-0000-0000-000080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05" name="Text Box 51">
          <a:extLst>
            <a:ext uri="{FF2B5EF4-FFF2-40B4-BE49-F238E27FC236}">
              <a16:creationId xmlns:a16="http://schemas.microsoft.com/office/drawing/2014/main" id="{00000000-0008-0000-0000-000081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06" name="Text Box 52">
          <a:extLst>
            <a:ext uri="{FF2B5EF4-FFF2-40B4-BE49-F238E27FC236}">
              <a16:creationId xmlns:a16="http://schemas.microsoft.com/office/drawing/2014/main" id="{00000000-0008-0000-0000-000082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07" name="Text Box 53">
          <a:extLst>
            <a:ext uri="{FF2B5EF4-FFF2-40B4-BE49-F238E27FC236}">
              <a16:creationId xmlns:a16="http://schemas.microsoft.com/office/drawing/2014/main" id="{00000000-0008-0000-0000-000083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08" name="Text Box 54">
          <a:extLst>
            <a:ext uri="{FF2B5EF4-FFF2-40B4-BE49-F238E27FC236}">
              <a16:creationId xmlns:a16="http://schemas.microsoft.com/office/drawing/2014/main" id="{00000000-0008-0000-0000-000084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09" name="Text Box 55">
          <a:extLst>
            <a:ext uri="{FF2B5EF4-FFF2-40B4-BE49-F238E27FC236}">
              <a16:creationId xmlns:a16="http://schemas.microsoft.com/office/drawing/2014/main" id="{00000000-0008-0000-0000-000085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10" name="Text Box 56">
          <a:extLst>
            <a:ext uri="{FF2B5EF4-FFF2-40B4-BE49-F238E27FC236}">
              <a16:creationId xmlns:a16="http://schemas.microsoft.com/office/drawing/2014/main" id="{00000000-0008-0000-0000-000086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11" name="Text Box 57">
          <a:extLst>
            <a:ext uri="{FF2B5EF4-FFF2-40B4-BE49-F238E27FC236}">
              <a16:creationId xmlns:a16="http://schemas.microsoft.com/office/drawing/2014/main" id="{00000000-0008-0000-0000-000087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12" name="Text Box 58">
          <a:extLst>
            <a:ext uri="{FF2B5EF4-FFF2-40B4-BE49-F238E27FC236}">
              <a16:creationId xmlns:a16="http://schemas.microsoft.com/office/drawing/2014/main" id="{00000000-0008-0000-0000-000088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13" name="Text Box 59">
          <a:extLst>
            <a:ext uri="{FF2B5EF4-FFF2-40B4-BE49-F238E27FC236}">
              <a16:creationId xmlns:a16="http://schemas.microsoft.com/office/drawing/2014/main" id="{00000000-0008-0000-0000-000089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14" name="Text Box 60">
          <a:extLst>
            <a:ext uri="{FF2B5EF4-FFF2-40B4-BE49-F238E27FC236}">
              <a16:creationId xmlns:a16="http://schemas.microsoft.com/office/drawing/2014/main" id="{00000000-0008-0000-0000-00008A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15" name="Text Box 61">
          <a:extLst>
            <a:ext uri="{FF2B5EF4-FFF2-40B4-BE49-F238E27FC236}">
              <a16:creationId xmlns:a16="http://schemas.microsoft.com/office/drawing/2014/main" id="{00000000-0008-0000-0000-00008B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16" name="Text Box 62">
          <a:extLst>
            <a:ext uri="{FF2B5EF4-FFF2-40B4-BE49-F238E27FC236}">
              <a16:creationId xmlns:a16="http://schemas.microsoft.com/office/drawing/2014/main" id="{00000000-0008-0000-0000-00008C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17" name="Text Box 63">
          <a:extLst>
            <a:ext uri="{FF2B5EF4-FFF2-40B4-BE49-F238E27FC236}">
              <a16:creationId xmlns:a16="http://schemas.microsoft.com/office/drawing/2014/main" id="{00000000-0008-0000-0000-00008D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18" name="Text Box 64">
          <a:extLst>
            <a:ext uri="{FF2B5EF4-FFF2-40B4-BE49-F238E27FC236}">
              <a16:creationId xmlns:a16="http://schemas.microsoft.com/office/drawing/2014/main" id="{00000000-0008-0000-0000-00008E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19" name="Text Box 65">
          <a:extLst>
            <a:ext uri="{FF2B5EF4-FFF2-40B4-BE49-F238E27FC236}">
              <a16:creationId xmlns:a16="http://schemas.microsoft.com/office/drawing/2014/main" id="{00000000-0008-0000-0000-00008F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20" name="Text Box 66">
          <a:extLst>
            <a:ext uri="{FF2B5EF4-FFF2-40B4-BE49-F238E27FC236}">
              <a16:creationId xmlns:a16="http://schemas.microsoft.com/office/drawing/2014/main" id="{00000000-0008-0000-0000-000090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21" name="Text Box 67">
          <a:extLst>
            <a:ext uri="{FF2B5EF4-FFF2-40B4-BE49-F238E27FC236}">
              <a16:creationId xmlns:a16="http://schemas.microsoft.com/office/drawing/2014/main" id="{00000000-0008-0000-0000-000091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22" name="Text Box 68">
          <a:extLst>
            <a:ext uri="{FF2B5EF4-FFF2-40B4-BE49-F238E27FC236}">
              <a16:creationId xmlns:a16="http://schemas.microsoft.com/office/drawing/2014/main" id="{00000000-0008-0000-0000-000092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23" name="Text Box 69">
          <a:extLst>
            <a:ext uri="{FF2B5EF4-FFF2-40B4-BE49-F238E27FC236}">
              <a16:creationId xmlns:a16="http://schemas.microsoft.com/office/drawing/2014/main" id="{00000000-0008-0000-0000-000093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24" name="Text Box 70">
          <a:extLst>
            <a:ext uri="{FF2B5EF4-FFF2-40B4-BE49-F238E27FC236}">
              <a16:creationId xmlns:a16="http://schemas.microsoft.com/office/drawing/2014/main" id="{00000000-0008-0000-0000-000094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25" name="Text Box 71">
          <a:extLst>
            <a:ext uri="{FF2B5EF4-FFF2-40B4-BE49-F238E27FC236}">
              <a16:creationId xmlns:a16="http://schemas.microsoft.com/office/drawing/2014/main" id="{00000000-0008-0000-0000-000095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26" name="Text Box 72">
          <a:extLst>
            <a:ext uri="{FF2B5EF4-FFF2-40B4-BE49-F238E27FC236}">
              <a16:creationId xmlns:a16="http://schemas.microsoft.com/office/drawing/2014/main" id="{00000000-0008-0000-0000-000096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27" name="Text Box 73">
          <a:extLst>
            <a:ext uri="{FF2B5EF4-FFF2-40B4-BE49-F238E27FC236}">
              <a16:creationId xmlns:a16="http://schemas.microsoft.com/office/drawing/2014/main" id="{00000000-0008-0000-0000-000097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28" name="Text Box 74">
          <a:extLst>
            <a:ext uri="{FF2B5EF4-FFF2-40B4-BE49-F238E27FC236}">
              <a16:creationId xmlns:a16="http://schemas.microsoft.com/office/drawing/2014/main" id="{00000000-0008-0000-0000-000098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29" name="Text Box 75">
          <a:extLst>
            <a:ext uri="{FF2B5EF4-FFF2-40B4-BE49-F238E27FC236}">
              <a16:creationId xmlns:a16="http://schemas.microsoft.com/office/drawing/2014/main" id="{00000000-0008-0000-0000-000099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30" name="Text Box 76">
          <a:extLst>
            <a:ext uri="{FF2B5EF4-FFF2-40B4-BE49-F238E27FC236}">
              <a16:creationId xmlns:a16="http://schemas.microsoft.com/office/drawing/2014/main" id="{00000000-0008-0000-0000-00009A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31" name="Text Box 77">
          <a:extLst>
            <a:ext uri="{FF2B5EF4-FFF2-40B4-BE49-F238E27FC236}">
              <a16:creationId xmlns:a16="http://schemas.microsoft.com/office/drawing/2014/main" id="{00000000-0008-0000-0000-00009B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32" name="Text Box 78">
          <a:extLst>
            <a:ext uri="{FF2B5EF4-FFF2-40B4-BE49-F238E27FC236}">
              <a16:creationId xmlns:a16="http://schemas.microsoft.com/office/drawing/2014/main" id="{00000000-0008-0000-0000-00009C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33" name="Text Box 79">
          <a:extLst>
            <a:ext uri="{FF2B5EF4-FFF2-40B4-BE49-F238E27FC236}">
              <a16:creationId xmlns:a16="http://schemas.microsoft.com/office/drawing/2014/main" id="{00000000-0008-0000-0000-00009D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34" name="Text Box 80">
          <a:extLst>
            <a:ext uri="{FF2B5EF4-FFF2-40B4-BE49-F238E27FC236}">
              <a16:creationId xmlns:a16="http://schemas.microsoft.com/office/drawing/2014/main" id="{00000000-0008-0000-0000-00009E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35" name="Text Box 81">
          <a:extLst>
            <a:ext uri="{FF2B5EF4-FFF2-40B4-BE49-F238E27FC236}">
              <a16:creationId xmlns:a16="http://schemas.microsoft.com/office/drawing/2014/main" id="{00000000-0008-0000-0000-00009F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36" name="Text Box 82">
          <a:extLst>
            <a:ext uri="{FF2B5EF4-FFF2-40B4-BE49-F238E27FC236}">
              <a16:creationId xmlns:a16="http://schemas.microsoft.com/office/drawing/2014/main" id="{00000000-0008-0000-0000-0000A0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37" name="Text Box 83">
          <a:extLst>
            <a:ext uri="{FF2B5EF4-FFF2-40B4-BE49-F238E27FC236}">
              <a16:creationId xmlns:a16="http://schemas.microsoft.com/office/drawing/2014/main" id="{00000000-0008-0000-0000-0000A1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38" name="Text Box 84">
          <a:extLst>
            <a:ext uri="{FF2B5EF4-FFF2-40B4-BE49-F238E27FC236}">
              <a16:creationId xmlns:a16="http://schemas.microsoft.com/office/drawing/2014/main" id="{00000000-0008-0000-0000-0000A2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39" name="Text Box 85">
          <a:extLst>
            <a:ext uri="{FF2B5EF4-FFF2-40B4-BE49-F238E27FC236}">
              <a16:creationId xmlns:a16="http://schemas.microsoft.com/office/drawing/2014/main" id="{00000000-0008-0000-0000-0000A3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40" name="Text Box 86">
          <a:extLst>
            <a:ext uri="{FF2B5EF4-FFF2-40B4-BE49-F238E27FC236}">
              <a16:creationId xmlns:a16="http://schemas.microsoft.com/office/drawing/2014/main" id="{00000000-0008-0000-0000-0000A4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41" name="Text Box 87">
          <a:extLst>
            <a:ext uri="{FF2B5EF4-FFF2-40B4-BE49-F238E27FC236}">
              <a16:creationId xmlns:a16="http://schemas.microsoft.com/office/drawing/2014/main" id="{00000000-0008-0000-0000-0000A5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42" name="Text Box 88">
          <a:extLst>
            <a:ext uri="{FF2B5EF4-FFF2-40B4-BE49-F238E27FC236}">
              <a16:creationId xmlns:a16="http://schemas.microsoft.com/office/drawing/2014/main" id="{00000000-0008-0000-0000-0000A6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43" name="Text Box 89">
          <a:extLst>
            <a:ext uri="{FF2B5EF4-FFF2-40B4-BE49-F238E27FC236}">
              <a16:creationId xmlns:a16="http://schemas.microsoft.com/office/drawing/2014/main" id="{00000000-0008-0000-0000-0000A7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44" name="Text Box 90">
          <a:extLst>
            <a:ext uri="{FF2B5EF4-FFF2-40B4-BE49-F238E27FC236}">
              <a16:creationId xmlns:a16="http://schemas.microsoft.com/office/drawing/2014/main" id="{00000000-0008-0000-0000-0000A8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45" name="Text Box 91">
          <a:extLst>
            <a:ext uri="{FF2B5EF4-FFF2-40B4-BE49-F238E27FC236}">
              <a16:creationId xmlns:a16="http://schemas.microsoft.com/office/drawing/2014/main" id="{00000000-0008-0000-0000-0000A9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46" name="Text Box 92">
          <a:extLst>
            <a:ext uri="{FF2B5EF4-FFF2-40B4-BE49-F238E27FC236}">
              <a16:creationId xmlns:a16="http://schemas.microsoft.com/office/drawing/2014/main" id="{00000000-0008-0000-0000-0000AA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47" name="Text Box 93">
          <a:extLst>
            <a:ext uri="{FF2B5EF4-FFF2-40B4-BE49-F238E27FC236}">
              <a16:creationId xmlns:a16="http://schemas.microsoft.com/office/drawing/2014/main" id="{00000000-0008-0000-0000-0000AB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48" name="Text Box 94">
          <a:extLst>
            <a:ext uri="{FF2B5EF4-FFF2-40B4-BE49-F238E27FC236}">
              <a16:creationId xmlns:a16="http://schemas.microsoft.com/office/drawing/2014/main" id="{00000000-0008-0000-0000-0000AC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49" name="Text Box 1">
          <a:extLst>
            <a:ext uri="{FF2B5EF4-FFF2-40B4-BE49-F238E27FC236}">
              <a16:creationId xmlns:a16="http://schemas.microsoft.com/office/drawing/2014/main" id="{00000000-0008-0000-0000-0000AD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50" name="Text Box 2">
          <a:extLst>
            <a:ext uri="{FF2B5EF4-FFF2-40B4-BE49-F238E27FC236}">
              <a16:creationId xmlns:a16="http://schemas.microsoft.com/office/drawing/2014/main" id="{00000000-0008-0000-0000-0000AE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51" name="Text Box 3">
          <a:extLst>
            <a:ext uri="{FF2B5EF4-FFF2-40B4-BE49-F238E27FC236}">
              <a16:creationId xmlns:a16="http://schemas.microsoft.com/office/drawing/2014/main" id="{00000000-0008-0000-0000-0000AF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52" name="Text Box 4">
          <a:extLst>
            <a:ext uri="{FF2B5EF4-FFF2-40B4-BE49-F238E27FC236}">
              <a16:creationId xmlns:a16="http://schemas.microsoft.com/office/drawing/2014/main" id="{00000000-0008-0000-0000-0000B0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53" name="Text Box 5">
          <a:extLst>
            <a:ext uri="{FF2B5EF4-FFF2-40B4-BE49-F238E27FC236}">
              <a16:creationId xmlns:a16="http://schemas.microsoft.com/office/drawing/2014/main" id="{00000000-0008-0000-0000-0000B1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54" name="Text Box 6">
          <a:extLst>
            <a:ext uri="{FF2B5EF4-FFF2-40B4-BE49-F238E27FC236}">
              <a16:creationId xmlns:a16="http://schemas.microsoft.com/office/drawing/2014/main" id="{00000000-0008-0000-0000-0000B2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55" name="Text Box 7">
          <a:extLst>
            <a:ext uri="{FF2B5EF4-FFF2-40B4-BE49-F238E27FC236}">
              <a16:creationId xmlns:a16="http://schemas.microsoft.com/office/drawing/2014/main" id="{00000000-0008-0000-0000-0000B3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56" name="Text Box 8">
          <a:extLst>
            <a:ext uri="{FF2B5EF4-FFF2-40B4-BE49-F238E27FC236}">
              <a16:creationId xmlns:a16="http://schemas.microsoft.com/office/drawing/2014/main" id="{00000000-0008-0000-0000-0000B4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57" name="Text Box 9">
          <a:extLst>
            <a:ext uri="{FF2B5EF4-FFF2-40B4-BE49-F238E27FC236}">
              <a16:creationId xmlns:a16="http://schemas.microsoft.com/office/drawing/2014/main" id="{00000000-0008-0000-0000-0000B5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58" name="Text Box 10">
          <a:extLst>
            <a:ext uri="{FF2B5EF4-FFF2-40B4-BE49-F238E27FC236}">
              <a16:creationId xmlns:a16="http://schemas.microsoft.com/office/drawing/2014/main" id="{00000000-0008-0000-0000-0000B6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59" name="Text Box 11">
          <a:extLst>
            <a:ext uri="{FF2B5EF4-FFF2-40B4-BE49-F238E27FC236}">
              <a16:creationId xmlns:a16="http://schemas.microsoft.com/office/drawing/2014/main" id="{00000000-0008-0000-0000-0000B7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60" name="Text Box 12">
          <a:extLst>
            <a:ext uri="{FF2B5EF4-FFF2-40B4-BE49-F238E27FC236}">
              <a16:creationId xmlns:a16="http://schemas.microsoft.com/office/drawing/2014/main" id="{00000000-0008-0000-0000-0000B8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61" name="Text Box 13">
          <a:extLst>
            <a:ext uri="{FF2B5EF4-FFF2-40B4-BE49-F238E27FC236}">
              <a16:creationId xmlns:a16="http://schemas.microsoft.com/office/drawing/2014/main" id="{00000000-0008-0000-0000-0000B9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62" name="Text Box 14">
          <a:extLst>
            <a:ext uri="{FF2B5EF4-FFF2-40B4-BE49-F238E27FC236}">
              <a16:creationId xmlns:a16="http://schemas.microsoft.com/office/drawing/2014/main" id="{00000000-0008-0000-0000-0000BA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63" name="Text Box 15">
          <a:extLst>
            <a:ext uri="{FF2B5EF4-FFF2-40B4-BE49-F238E27FC236}">
              <a16:creationId xmlns:a16="http://schemas.microsoft.com/office/drawing/2014/main" id="{00000000-0008-0000-0000-0000BB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64" name="Text Box 16">
          <a:extLst>
            <a:ext uri="{FF2B5EF4-FFF2-40B4-BE49-F238E27FC236}">
              <a16:creationId xmlns:a16="http://schemas.microsoft.com/office/drawing/2014/main" id="{00000000-0008-0000-0000-0000BC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65" name="Text Box 17">
          <a:extLst>
            <a:ext uri="{FF2B5EF4-FFF2-40B4-BE49-F238E27FC236}">
              <a16:creationId xmlns:a16="http://schemas.microsoft.com/office/drawing/2014/main" id="{00000000-0008-0000-0000-0000BD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66" name="Text Box 18">
          <a:extLst>
            <a:ext uri="{FF2B5EF4-FFF2-40B4-BE49-F238E27FC236}">
              <a16:creationId xmlns:a16="http://schemas.microsoft.com/office/drawing/2014/main" id="{00000000-0008-0000-0000-0000BE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67" name="Text Box 19">
          <a:extLst>
            <a:ext uri="{FF2B5EF4-FFF2-40B4-BE49-F238E27FC236}">
              <a16:creationId xmlns:a16="http://schemas.microsoft.com/office/drawing/2014/main" id="{00000000-0008-0000-0000-0000BF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68" name="Text Box 20">
          <a:extLst>
            <a:ext uri="{FF2B5EF4-FFF2-40B4-BE49-F238E27FC236}">
              <a16:creationId xmlns:a16="http://schemas.microsoft.com/office/drawing/2014/main" id="{00000000-0008-0000-0000-0000C0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69" name="Text Box 21">
          <a:extLst>
            <a:ext uri="{FF2B5EF4-FFF2-40B4-BE49-F238E27FC236}">
              <a16:creationId xmlns:a16="http://schemas.microsoft.com/office/drawing/2014/main" id="{00000000-0008-0000-0000-0000C1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70" name="Text Box 22">
          <a:extLst>
            <a:ext uri="{FF2B5EF4-FFF2-40B4-BE49-F238E27FC236}">
              <a16:creationId xmlns:a16="http://schemas.microsoft.com/office/drawing/2014/main" id="{00000000-0008-0000-0000-0000C2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71" name="Text Box 23">
          <a:extLst>
            <a:ext uri="{FF2B5EF4-FFF2-40B4-BE49-F238E27FC236}">
              <a16:creationId xmlns:a16="http://schemas.microsoft.com/office/drawing/2014/main" id="{00000000-0008-0000-0000-0000C3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72" name="Text Box 24">
          <a:extLst>
            <a:ext uri="{FF2B5EF4-FFF2-40B4-BE49-F238E27FC236}">
              <a16:creationId xmlns:a16="http://schemas.microsoft.com/office/drawing/2014/main" id="{00000000-0008-0000-0000-0000C4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73" name="Text Box 25">
          <a:extLst>
            <a:ext uri="{FF2B5EF4-FFF2-40B4-BE49-F238E27FC236}">
              <a16:creationId xmlns:a16="http://schemas.microsoft.com/office/drawing/2014/main" id="{00000000-0008-0000-0000-0000C5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74" name="Text Box 26">
          <a:extLst>
            <a:ext uri="{FF2B5EF4-FFF2-40B4-BE49-F238E27FC236}">
              <a16:creationId xmlns:a16="http://schemas.microsoft.com/office/drawing/2014/main" id="{00000000-0008-0000-0000-0000C6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75" name="Text Box 27">
          <a:extLst>
            <a:ext uri="{FF2B5EF4-FFF2-40B4-BE49-F238E27FC236}">
              <a16:creationId xmlns:a16="http://schemas.microsoft.com/office/drawing/2014/main" id="{00000000-0008-0000-0000-0000C7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76" name="Text Box 28">
          <a:extLst>
            <a:ext uri="{FF2B5EF4-FFF2-40B4-BE49-F238E27FC236}">
              <a16:creationId xmlns:a16="http://schemas.microsoft.com/office/drawing/2014/main" id="{00000000-0008-0000-0000-0000C8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77" name="Text Box 29">
          <a:extLst>
            <a:ext uri="{FF2B5EF4-FFF2-40B4-BE49-F238E27FC236}">
              <a16:creationId xmlns:a16="http://schemas.microsoft.com/office/drawing/2014/main" id="{00000000-0008-0000-0000-0000C9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78" name="Text Box 30">
          <a:extLst>
            <a:ext uri="{FF2B5EF4-FFF2-40B4-BE49-F238E27FC236}">
              <a16:creationId xmlns:a16="http://schemas.microsoft.com/office/drawing/2014/main" id="{00000000-0008-0000-0000-0000CA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79" name="Text Box 31">
          <a:extLst>
            <a:ext uri="{FF2B5EF4-FFF2-40B4-BE49-F238E27FC236}">
              <a16:creationId xmlns:a16="http://schemas.microsoft.com/office/drawing/2014/main" id="{00000000-0008-0000-0000-0000CB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80" name="Text Box 32">
          <a:extLst>
            <a:ext uri="{FF2B5EF4-FFF2-40B4-BE49-F238E27FC236}">
              <a16:creationId xmlns:a16="http://schemas.microsoft.com/office/drawing/2014/main" id="{00000000-0008-0000-0000-0000CC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81" name="Text Box 33">
          <a:extLst>
            <a:ext uri="{FF2B5EF4-FFF2-40B4-BE49-F238E27FC236}">
              <a16:creationId xmlns:a16="http://schemas.microsoft.com/office/drawing/2014/main" id="{00000000-0008-0000-0000-0000CD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82" name="Text Box 34">
          <a:extLst>
            <a:ext uri="{FF2B5EF4-FFF2-40B4-BE49-F238E27FC236}">
              <a16:creationId xmlns:a16="http://schemas.microsoft.com/office/drawing/2014/main" id="{00000000-0008-0000-0000-0000CE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83" name="Text Box 35">
          <a:extLst>
            <a:ext uri="{FF2B5EF4-FFF2-40B4-BE49-F238E27FC236}">
              <a16:creationId xmlns:a16="http://schemas.microsoft.com/office/drawing/2014/main" id="{00000000-0008-0000-0000-0000CF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84" name="Text Box 36">
          <a:extLst>
            <a:ext uri="{FF2B5EF4-FFF2-40B4-BE49-F238E27FC236}">
              <a16:creationId xmlns:a16="http://schemas.microsoft.com/office/drawing/2014/main" id="{00000000-0008-0000-0000-0000D0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85" name="Text Box 37">
          <a:extLst>
            <a:ext uri="{FF2B5EF4-FFF2-40B4-BE49-F238E27FC236}">
              <a16:creationId xmlns:a16="http://schemas.microsoft.com/office/drawing/2014/main" id="{00000000-0008-0000-0000-0000D1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86" name="Text Box 38">
          <a:extLst>
            <a:ext uri="{FF2B5EF4-FFF2-40B4-BE49-F238E27FC236}">
              <a16:creationId xmlns:a16="http://schemas.microsoft.com/office/drawing/2014/main" id="{00000000-0008-0000-0000-0000D2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87" name="Text Box 39">
          <a:extLst>
            <a:ext uri="{FF2B5EF4-FFF2-40B4-BE49-F238E27FC236}">
              <a16:creationId xmlns:a16="http://schemas.microsoft.com/office/drawing/2014/main" id="{00000000-0008-0000-0000-0000D3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88" name="Text Box 40">
          <a:extLst>
            <a:ext uri="{FF2B5EF4-FFF2-40B4-BE49-F238E27FC236}">
              <a16:creationId xmlns:a16="http://schemas.microsoft.com/office/drawing/2014/main" id="{00000000-0008-0000-0000-0000D4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89" name="Text Box 41">
          <a:extLst>
            <a:ext uri="{FF2B5EF4-FFF2-40B4-BE49-F238E27FC236}">
              <a16:creationId xmlns:a16="http://schemas.microsoft.com/office/drawing/2014/main" id="{00000000-0008-0000-0000-0000D5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90" name="Text Box 42">
          <a:extLst>
            <a:ext uri="{FF2B5EF4-FFF2-40B4-BE49-F238E27FC236}">
              <a16:creationId xmlns:a16="http://schemas.microsoft.com/office/drawing/2014/main" id="{00000000-0008-0000-0000-0000D6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91" name="Text Box 43">
          <a:extLst>
            <a:ext uri="{FF2B5EF4-FFF2-40B4-BE49-F238E27FC236}">
              <a16:creationId xmlns:a16="http://schemas.microsoft.com/office/drawing/2014/main" id="{00000000-0008-0000-0000-0000D7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92" name="Text Box 44">
          <a:extLst>
            <a:ext uri="{FF2B5EF4-FFF2-40B4-BE49-F238E27FC236}">
              <a16:creationId xmlns:a16="http://schemas.microsoft.com/office/drawing/2014/main" id="{00000000-0008-0000-0000-0000D8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93" name="Text Box 45">
          <a:extLst>
            <a:ext uri="{FF2B5EF4-FFF2-40B4-BE49-F238E27FC236}">
              <a16:creationId xmlns:a16="http://schemas.microsoft.com/office/drawing/2014/main" id="{00000000-0008-0000-0000-0000D9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94" name="Text Box 46">
          <a:extLst>
            <a:ext uri="{FF2B5EF4-FFF2-40B4-BE49-F238E27FC236}">
              <a16:creationId xmlns:a16="http://schemas.microsoft.com/office/drawing/2014/main" id="{00000000-0008-0000-0000-0000DA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95" name="Text Box 47">
          <a:extLst>
            <a:ext uri="{FF2B5EF4-FFF2-40B4-BE49-F238E27FC236}">
              <a16:creationId xmlns:a16="http://schemas.microsoft.com/office/drawing/2014/main" id="{00000000-0008-0000-0000-0000DB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96" name="Text Box 48">
          <a:extLst>
            <a:ext uri="{FF2B5EF4-FFF2-40B4-BE49-F238E27FC236}">
              <a16:creationId xmlns:a16="http://schemas.microsoft.com/office/drawing/2014/main" id="{00000000-0008-0000-0000-0000DC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97" name="Text Box 49">
          <a:extLst>
            <a:ext uri="{FF2B5EF4-FFF2-40B4-BE49-F238E27FC236}">
              <a16:creationId xmlns:a16="http://schemas.microsoft.com/office/drawing/2014/main" id="{00000000-0008-0000-0000-0000DD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98" name="Text Box 50">
          <a:extLst>
            <a:ext uri="{FF2B5EF4-FFF2-40B4-BE49-F238E27FC236}">
              <a16:creationId xmlns:a16="http://schemas.microsoft.com/office/drawing/2014/main" id="{00000000-0008-0000-0000-0000DE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599" name="Text Box 51">
          <a:extLst>
            <a:ext uri="{FF2B5EF4-FFF2-40B4-BE49-F238E27FC236}">
              <a16:creationId xmlns:a16="http://schemas.microsoft.com/office/drawing/2014/main" id="{00000000-0008-0000-0000-0000DF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00" name="Text Box 52">
          <a:extLst>
            <a:ext uri="{FF2B5EF4-FFF2-40B4-BE49-F238E27FC236}">
              <a16:creationId xmlns:a16="http://schemas.microsoft.com/office/drawing/2014/main" id="{00000000-0008-0000-0000-0000E0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01" name="Text Box 53">
          <a:extLst>
            <a:ext uri="{FF2B5EF4-FFF2-40B4-BE49-F238E27FC236}">
              <a16:creationId xmlns:a16="http://schemas.microsoft.com/office/drawing/2014/main" id="{00000000-0008-0000-0000-0000E1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02" name="Text Box 54">
          <a:extLst>
            <a:ext uri="{FF2B5EF4-FFF2-40B4-BE49-F238E27FC236}">
              <a16:creationId xmlns:a16="http://schemas.microsoft.com/office/drawing/2014/main" id="{00000000-0008-0000-0000-0000E2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03" name="Text Box 55">
          <a:extLst>
            <a:ext uri="{FF2B5EF4-FFF2-40B4-BE49-F238E27FC236}">
              <a16:creationId xmlns:a16="http://schemas.microsoft.com/office/drawing/2014/main" id="{00000000-0008-0000-0000-0000E3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04" name="Text Box 56">
          <a:extLst>
            <a:ext uri="{FF2B5EF4-FFF2-40B4-BE49-F238E27FC236}">
              <a16:creationId xmlns:a16="http://schemas.microsoft.com/office/drawing/2014/main" id="{00000000-0008-0000-0000-0000E4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05" name="Text Box 57">
          <a:extLst>
            <a:ext uri="{FF2B5EF4-FFF2-40B4-BE49-F238E27FC236}">
              <a16:creationId xmlns:a16="http://schemas.microsoft.com/office/drawing/2014/main" id="{00000000-0008-0000-0000-0000E5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06" name="Text Box 58">
          <a:extLst>
            <a:ext uri="{FF2B5EF4-FFF2-40B4-BE49-F238E27FC236}">
              <a16:creationId xmlns:a16="http://schemas.microsoft.com/office/drawing/2014/main" id="{00000000-0008-0000-0000-0000E6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07" name="Text Box 59">
          <a:extLst>
            <a:ext uri="{FF2B5EF4-FFF2-40B4-BE49-F238E27FC236}">
              <a16:creationId xmlns:a16="http://schemas.microsoft.com/office/drawing/2014/main" id="{00000000-0008-0000-0000-0000E7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08" name="Text Box 60">
          <a:extLst>
            <a:ext uri="{FF2B5EF4-FFF2-40B4-BE49-F238E27FC236}">
              <a16:creationId xmlns:a16="http://schemas.microsoft.com/office/drawing/2014/main" id="{00000000-0008-0000-0000-0000E8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09" name="Text Box 61">
          <a:extLst>
            <a:ext uri="{FF2B5EF4-FFF2-40B4-BE49-F238E27FC236}">
              <a16:creationId xmlns:a16="http://schemas.microsoft.com/office/drawing/2014/main" id="{00000000-0008-0000-0000-0000E9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10" name="Text Box 62">
          <a:extLst>
            <a:ext uri="{FF2B5EF4-FFF2-40B4-BE49-F238E27FC236}">
              <a16:creationId xmlns:a16="http://schemas.microsoft.com/office/drawing/2014/main" id="{00000000-0008-0000-0000-0000EA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11" name="Text Box 63">
          <a:extLst>
            <a:ext uri="{FF2B5EF4-FFF2-40B4-BE49-F238E27FC236}">
              <a16:creationId xmlns:a16="http://schemas.microsoft.com/office/drawing/2014/main" id="{00000000-0008-0000-0000-0000EB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12" name="Text Box 64">
          <a:extLst>
            <a:ext uri="{FF2B5EF4-FFF2-40B4-BE49-F238E27FC236}">
              <a16:creationId xmlns:a16="http://schemas.microsoft.com/office/drawing/2014/main" id="{00000000-0008-0000-0000-0000EC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13" name="Text Box 65">
          <a:extLst>
            <a:ext uri="{FF2B5EF4-FFF2-40B4-BE49-F238E27FC236}">
              <a16:creationId xmlns:a16="http://schemas.microsoft.com/office/drawing/2014/main" id="{00000000-0008-0000-0000-0000ED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14" name="Text Box 66">
          <a:extLst>
            <a:ext uri="{FF2B5EF4-FFF2-40B4-BE49-F238E27FC236}">
              <a16:creationId xmlns:a16="http://schemas.microsoft.com/office/drawing/2014/main" id="{00000000-0008-0000-0000-0000EE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15" name="Text Box 67">
          <a:extLst>
            <a:ext uri="{FF2B5EF4-FFF2-40B4-BE49-F238E27FC236}">
              <a16:creationId xmlns:a16="http://schemas.microsoft.com/office/drawing/2014/main" id="{00000000-0008-0000-0000-0000EF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16" name="Text Box 68">
          <a:extLst>
            <a:ext uri="{FF2B5EF4-FFF2-40B4-BE49-F238E27FC236}">
              <a16:creationId xmlns:a16="http://schemas.microsoft.com/office/drawing/2014/main" id="{00000000-0008-0000-0000-0000F0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17" name="Text Box 69">
          <a:extLst>
            <a:ext uri="{FF2B5EF4-FFF2-40B4-BE49-F238E27FC236}">
              <a16:creationId xmlns:a16="http://schemas.microsoft.com/office/drawing/2014/main" id="{00000000-0008-0000-0000-0000F1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18" name="Text Box 70">
          <a:extLst>
            <a:ext uri="{FF2B5EF4-FFF2-40B4-BE49-F238E27FC236}">
              <a16:creationId xmlns:a16="http://schemas.microsoft.com/office/drawing/2014/main" id="{00000000-0008-0000-0000-0000F2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19" name="Text Box 71">
          <a:extLst>
            <a:ext uri="{FF2B5EF4-FFF2-40B4-BE49-F238E27FC236}">
              <a16:creationId xmlns:a16="http://schemas.microsoft.com/office/drawing/2014/main" id="{00000000-0008-0000-0000-0000F3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20" name="Text Box 72">
          <a:extLst>
            <a:ext uri="{FF2B5EF4-FFF2-40B4-BE49-F238E27FC236}">
              <a16:creationId xmlns:a16="http://schemas.microsoft.com/office/drawing/2014/main" id="{00000000-0008-0000-0000-0000F4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21" name="Text Box 73">
          <a:extLst>
            <a:ext uri="{FF2B5EF4-FFF2-40B4-BE49-F238E27FC236}">
              <a16:creationId xmlns:a16="http://schemas.microsoft.com/office/drawing/2014/main" id="{00000000-0008-0000-0000-0000F5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22" name="Text Box 74">
          <a:extLst>
            <a:ext uri="{FF2B5EF4-FFF2-40B4-BE49-F238E27FC236}">
              <a16:creationId xmlns:a16="http://schemas.microsoft.com/office/drawing/2014/main" id="{00000000-0008-0000-0000-0000F6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23" name="Text Box 75">
          <a:extLst>
            <a:ext uri="{FF2B5EF4-FFF2-40B4-BE49-F238E27FC236}">
              <a16:creationId xmlns:a16="http://schemas.microsoft.com/office/drawing/2014/main" id="{00000000-0008-0000-0000-0000F7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24" name="Text Box 76">
          <a:extLst>
            <a:ext uri="{FF2B5EF4-FFF2-40B4-BE49-F238E27FC236}">
              <a16:creationId xmlns:a16="http://schemas.microsoft.com/office/drawing/2014/main" id="{00000000-0008-0000-0000-0000F8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25" name="Text Box 77">
          <a:extLst>
            <a:ext uri="{FF2B5EF4-FFF2-40B4-BE49-F238E27FC236}">
              <a16:creationId xmlns:a16="http://schemas.microsoft.com/office/drawing/2014/main" id="{00000000-0008-0000-0000-0000F9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26" name="Text Box 78">
          <a:extLst>
            <a:ext uri="{FF2B5EF4-FFF2-40B4-BE49-F238E27FC236}">
              <a16:creationId xmlns:a16="http://schemas.microsoft.com/office/drawing/2014/main" id="{00000000-0008-0000-0000-0000FA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27" name="Text Box 79">
          <a:extLst>
            <a:ext uri="{FF2B5EF4-FFF2-40B4-BE49-F238E27FC236}">
              <a16:creationId xmlns:a16="http://schemas.microsoft.com/office/drawing/2014/main" id="{00000000-0008-0000-0000-0000FB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28" name="Text Box 80">
          <a:extLst>
            <a:ext uri="{FF2B5EF4-FFF2-40B4-BE49-F238E27FC236}">
              <a16:creationId xmlns:a16="http://schemas.microsoft.com/office/drawing/2014/main" id="{00000000-0008-0000-0000-0000FC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29" name="Text Box 81">
          <a:extLst>
            <a:ext uri="{FF2B5EF4-FFF2-40B4-BE49-F238E27FC236}">
              <a16:creationId xmlns:a16="http://schemas.microsoft.com/office/drawing/2014/main" id="{00000000-0008-0000-0000-0000FD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30" name="Text Box 82">
          <a:extLst>
            <a:ext uri="{FF2B5EF4-FFF2-40B4-BE49-F238E27FC236}">
              <a16:creationId xmlns:a16="http://schemas.microsoft.com/office/drawing/2014/main" id="{00000000-0008-0000-0000-0000FE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31" name="Text Box 83">
          <a:extLst>
            <a:ext uri="{FF2B5EF4-FFF2-40B4-BE49-F238E27FC236}">
              <a16:creationId xmlns:a16="http://schemas.microsoft.com/office/drawing/2014/main" id="{00000000-0008-0000-0000-0000FF15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32" name="Text Box 84">
          <a:extLst>
            <a:ext uri="{FF2B5EF4-FFF2-40B4-BE49-F238E27FC236}">
              <a16:creationId xmlns:a16="http://schemas.microsoft.com/office/drawing/2014/main" id="{00000000-0008-0000-0000-000000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33" name="Text Box 85">
          <a:extLst>
            <a:ext uri="{FF2B5EF4-FFF2-40B4-BE49-F238E27FC236}">
              <a16:creationId xmlns:a16="http://schemas.microsoft.com/office/drawing/2014/main" id="{00000000-0008-0000-0000-000001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34" name="Text Box 86">
          <a:extLst>
            <a:ext uri="{FF2B5EF4-FFF2-40B4-BE49-F238E27FC236}">
              <a16:creationId xmlns:a16="http://schemas.microsoft.com/office/drawing/2014/main" id="{00000000-0008-0000-0000-000002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35" name="Text Box 87">
          <a:extLst>
            <a:ext uri="{FF2B5EF4-FFF2-40B4-BE49-F238E27FC236}">
              <a16:creationId xmlns:a16="http://schemas.microsoft.com/office/drawing/2014/main" id="{00000000-0008-0000-0000-000003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36" name="Text Box 88">
          <a:extLst>
            <a:ext uri="{FF2B5EF4-FFF2-40B4-BE49-F238E27FC236}">
              <a16:creationId xmlns:a16="http://schemas.microsoft.com/office/drawing/2014/main" id="{00000000-0008-0000-0000-000004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37" name="Text Box 89">
          <a:extLst>
            <a:ext uri="{FF2B5EF4-FFF2-40B4-BE49-F238E27FC236}">
              <a16:creationId xmlns:a16="http://schemas.microsoft.com/office/drawing/2014/main" id="{00000000-0008-0000-0000-000005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38" name="Text Box 90">
          <a:extLst>
            <a:ext uri="{FF2B5EF4-FFF2-40B4-BE49-F238E27FC236}">
              <a16:creationId xmlns:a16="http://schemas.microsoft.com/office/drawing/2014/main" id="{00000000-0008-0000-0000-000006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39" name="Text Box 91">
          <a:extLst>
            <a:ext uri="{FF2B5EF4-FFF2-40B4-BE49-F238E27FC236}">
              <a16:creationId xmlns:a16="http://schemas.microsoft.com/office/drawing/2014/main" id="{00000000-0008-0000-0000-000007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40" name="Text Box 92">
          <a:extLst>
            <a:ext uri="{FF2B5EF4-FFF2-40B4-BE49-F238E27FC236}">
              <a16:creationId xmlns:a16="http://schemas.microsoft.com/office/drawing/2014/main" id="{00000000-0008-0000-0000-000008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41" name="Text Box 93">
          <a:extLst>
            <a:ext uri="{FF2B5EF4-FFF2-40B4-BE49-F238E27FC236}">
              <a16:creationId xmlns:a16="http://schemas.microsoft.com/office/drawing/2014/main" id="{00000000-0008-0000-0000-000009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42" name="Text Box 94">
          <a:extLst>
            <a:ext uri="{FF2B5EF4-FFF2-40B4-BE49-F238E27FC236}">
              <a16:creationId xmlns:a16="http://schemas.microsoft.com/office/drawing/2014/main" id="{00000000-0008-0000-0000-00000A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43" name="Text Box 1">
          <a:extLst>
            <a:ext uri="{FF2B5EF4-FFF2-40B4-BE49-F238E27FC236}">
              <a16:creationId xmlns:a16="http://schemas.microsoft.com/office/drawing/2014/main" id="{00000000-0008-0000-0000-00000B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44" name="Text Box 2">
          <a:extLst>
            <a:ext uri="{FF2B5EF4-FFF2-40B4-BE49-F238E27FC236}">
              <a16:creationId xmlns:a16="http://schemas.microsoft.com/office/drawing/2014/main" id="{00000000-0008-0000-0000-00000C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45" name="Text Box 3">
          <a:extLst>
            <a:ext uri="{FF2B5EF4-FFF2-40B4-BE49-F238E27FC236}">
              <a16:creationId xmlns:a16="http://schemas.microsoft.com/office/drawing/2014/main" id="{00000000-0008-0000-0000-00000D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46" name="Text Box 4">
          <a:extLst>
            <a:ext uri="{FF2B5EF4-FFF2-40B4-BE49-F238E27FC236}">
              <a16:creationId xmlns:a16="http://schemas.microsoft.com/office/drawing/2014/main" id="{00000000-0008-0000-0000-00000E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47" name="Text Box 5">
          <a:extLst>
            <a:ext uri="{FF2B5EF4-FFF2-40B4-BE49-F238E27FC236}">
              <a16:creationId xmlns:a16="http://schemas.microsoft.com/office/drawing/2014/main" id="{00000000-0008-0000-0000-00000F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48" name="Text Box 6">
          <a:extLst>
            <a:ext uri="{FF2B5EF4-FFF2-40B4-BE49-F238E27FC236}">
              <a16:creationId xmlns:a16="http://schemas.microsoft.com/office/drawing/2014/main" id="{00000000-0008-0000-0000-000010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49" name="Text Box 7">
          <a:extLst>
            <a:ext uri="{FF2B5EF4-FFF2-40B4-BE49-F238E27FC236}">
              <a16:creationId xmlns:a16="http://schemas.microsoft.com/office/drawing/2014/main" id="{00000000-0008-0000-0000-000011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50" name="Text Box 8">
          <a:extLst>
            <a:ext uri="{FF2B5EF4-FFF2-40B4-BE49-F238E27FC236}">
              <a16:creationId xmlns:a16="http://schemas.microsoft.com/office/drawing/2014/main" id="{00000000-0008-0000-0000-000012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51" name="Text Box 9">
          <a:extLst>
            <a:ext uri="{FF2B5EF4-FFF2-40B4-BE49-F238E27FC236}">
              <a16:creationId xmlns:a16="http://schemas.microsoft.com/office/drawing/2014/main" id="{00000000-0008-0000-0000-000013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52" name="Text Box 10">
          <a:extLst>
            <a:ext uri="{FF2B5EF4-FFF2-40B4-BE49-F238E27FC236}">
              <a16:creationId xmlns:a16="http://schemas.microsoft.com/office/drawing/2014/main" id="{00000000-0008-0000-0000-000014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53" name="Text Box 11">
          <a:extLst>
            <a:ext uri="{FF2B5EF4-FFF2-40B4-BE49-F238E27FC236}">
              <a16:creationId xmlns:a16="http://schemas.microsoft.com/office/drawing/2014/main" id="{00000000-0008-0000-0000-000015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54" name="Text Box 12">
          <a:extLst>
            <a:ext uri="{FF2B5EF4-FFF2-40B4-BE49-F238E27FC236}">
              <a16:creationId xmlns:a16="http://schemas.microsoft.com/office/drawing/2014/main" id="{00000000-0008-0000-0000-000016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55" name="Text Box 13">
          <a:extLst>
            <a:ext uri="{FF2B5EF4-FFF2-40B4-BE49-F238E27FC236}">
              <a16:creationId xmlns:a16="http://schemas.microsoft.com/office/drawing/2014/main" id="{00000000-0008-0000-0000-000017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56" name="Text Box 14">
          <a:extLst>
            <a:ext uri="{FF2B5EF4-FFF2-40B4-BE49-F238E27FC236}">
              <a16:creationId xmlns:a16="http://schemas.microsoft.com/office/drawing/2014/main" id="{00000000-0008-0000-0000-000018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57" name="Text Box 15">
          <a:extLst>
            <a:ext uri="{FF2B5EF4-FFF2-40B4-BE49-F238E27FC236}">
              <a16:creationId xmlns:a16="http://schemas.microsoft.com/office/drawing/2014/main" id="{00000000-0008-0000-0000-000019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58" name="Text Box 16">
          <a:extLst>
            <a:ext uri="{FF2B5EF4-FFF2-40B4-BE49-F238E27FC236}">
              <a16:creationId xmlns:a16="http://schemas.microsoft.com/office/drawing/2014/main" id="{00000000-0008-0000-0000-00001A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59" name="Text Box 17">
          <a:extLst>
            <a:ext uri="{FF2B5EF4-FFF2-40B4-BE49-F238E27FC236}">
              <a16:creationId xmlns:a16="http://schemas.microsoft.com/office/drawing/2014/main" id="{00000000-0008-0000-0000-00001B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60" name="Text Box 18">
          <a:extLst>
            <a:ext uri="{FF2B5EF4-FFF2-40B4-BE49-F238E27FC236}">
              <a16:creationId xmlns:a16="http://schemas.microsoft.com/office/drawing/2014/main" id="{00000000-0008-0000-0000-00001C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61" name="Text Box 19">
          <a:extLst>
            <a:ext uri="{FF2B5EF4-FFF2-40B4-BE49-F238E27FC236}">
              <a16:creationId xmlns:a16="http://schemas.microsoft.com/office/drawing/2014/main" id="{00000000-0008-0000-0000-00001D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62" name="Text Box 20">
          <a:extLst>
            <a:ext uri="{FF2B5EF4-FFF2-40B4-BE49-F238E27FC236}">
              <a16:creationId xmlns:a16="http://schemas.microsoft.com/office/drawing/2014/main" id="{00000000-0008-0000-0000-00001E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63" name="Text Box 21">
          <a:extLst>
            <a:ext uri="{FF2B5EF4-FFF2-40B4-BE49-F238E27FC236}">
              <a16:creationId xmlns:a16="http://schemas.microsoft.com/office/drawing/2014/main" id="{00000000-0008-0000-0000-00001F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64" name="Text Box 22">
          <a:extLst>
            <a:ext uri="{FF2B5EF4-FFF2-40B4-BE49-F238E27FC236}">
              <a16:creationId xmlns:a16="http://schemas.microsoft.com/office/drawing/2014/main" id="{00000000-0008-0000-0000-000020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65" name="Text Box 23">
          <a:extLst>
            <a:ext uri="{FF2B5EF4-FFF2-40B4-BE49-F238E27FC236}">
              <a16:creationId xmlns:a16="http://schemas.microsoft.com/office/drawing/2014/main" id="{00000000-0008-0000-0000-000021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66" name="Text Box 24">
          <a:extLst>
            <a:ext uri="{FF2B5EF4-FFF2-40B4-BE49-F238E27FC236}">
              <a16:creationId xmlns:a16="http://schemas.microsoft.com/office/drawing/2014/main" id="{00000000-0008-0000-0000-000022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67" name="Text Box 25">
          <a:extLst>
            <a:ext uri="{FF2B5EF4-FFF2-40B4-BE49-F238E27FC236}">
              <a16:creationId xmlns:a16="http://schemas.microsoft.com/office/drawing/2014/main" id="{00000000-0008-0000-0000-000023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68" name="Text Box 26">
          <a:extLst>
            <a:ext uri="{FF2B5EF4-FFF2-40B4-BE49-F238E27FC236}">
              <a16:creationId xmlns:a16="http://schemas.microsoft.com/office/drawing/2014/main" id="{00000000-0008-0000-0000-000024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69" name="Text Box 27">
          <a:extLst>
            <a:ext uri="{FF2B5EF4-FFF2-40B4-BE49-F238E27FC236}">
              <a16:creationId xmlns:a16="http://schemas.microsoft.com/office/drawing/2014/main" id="{00000000-0008-0000-0000-000025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70" name="Text Box 28">
          <a:extLst>
            <a:ext uri="{FF2B5EF4-FFF2-40B4-BE49-F238E27FC236}">
              <a16:creationId xmlns:a16="http://schemas.microsoft.com/office/drawing/2014/main" id="{00000000-0008-0000-0000-000026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71" name="Text Box 29">
          <a:extLst>
            <a:ext uri="{FF2B5EF4-FFF2-40B4-BE49-F238E27FC236}">
              <a16:creationId xmlns:a16="http://schemas.microsoft.com/office/drawing/2014/main" id="{00000000-0008-0000-0000-000027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72" name="Text Box 30">
          <a:extLst>
            <a:ext uri="{FF2B5EF4-FFF2-40B4-BE49-F238E27FC236}">
              <a16:creationId xmlns:a16="http://schemas.microsoft.com/office/drawing/2014/main" id="{00000000-0008-0000-0000-000028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73" name="Text Box 31">
          <a:extLst>
            <a:ext uri="{FF2B5EF4-FFF2-40B4-BE49-F238E27FC236}">
              <a16:creationId xmlns:a16="http://schemas.microsoft.com/office/drawing/2014/main" id="{00000000-0008-0000-0000-000029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74" name="Text Box 32">
          <a:extLst>
            <a:ext uri="{FF2B5EF4-FFF2-40B4-BE49-F238E27FC236}">
              <a16:creationId xmlns:a16="http://schemas.microsoft.com/office/drawing/2014/main" id="{00000000-0008-0000-0000-00002A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75" name="Text Box 33">
          <a:extLst>
            <a:ext uri="{FF2B5EF4-FFF2-40B4-BE49-F238E27FC236}">
              <a16:creationId xmlns:a16="http://schemas.microsoft.com/office/drawing/2014/main" id="{00000000-0008-0000-0000-00002B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76" name="Text Box 34">
          <a:extLst>
            <a:ext uri="{FF2B5EF4-FFF2-40B4-BE49-F238E27FC236}">
              <a16:creationId xmlns:a16="http://schemas.microsoft.com/office/drawing/2014/main" id="{00000000-0008-0000-0000-00002C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77" name="Text Box 35">
          <a:extLst>
            <a:ext uri="{FF2B5EF4-FFF2-40B4-BE49-F238E27FC236}">
              <a16:creationId xmlns:a16="http://schemas.microsoft.com/office/drawing/2014/main" id="{00000000-0008-0000-0000-00002D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78" name="Text Box 36">
          <a:extLst>
            <a:ext uri="{FF2B5EF4-FFF2-40B4-BE49-F238E27FC236}">
              <a16:creationId xmlns:a16="http://schemas.microsoft.com/office/drawing/2014/main" id="{00000000-0008-0000-0000-00002E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79" name="Text Box 37">
          <a:extLst>
            <a:ext uri="{FF2B5EF4-FFF2-40B4-BE49-F238E27FC236}">
              <a16:creationId xmlns:a16="http://schemas.microsoft.com/office/drawing/2014/main" id="{00000000-0008-0000-0000-00002F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80" name="Text Box 38">
          <a:extLst>
            <a:ext uri="{FF2B5EF4-FFF2-40B4-BE49-F238E27FC236}">
              <a16:creationId xmlns:a16="http://schemas.microsoft.com/office/drawing/2014/main" id="{00000000-0008-0000-0000-000030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81" name="Text Box 39">
          <a:extLst>
            <a:ext uri="{FF2B5EF4-FFF2-40B4-BE49-F238E27FC236}">
              <a16:creationId xmlns:a16="http://schemas.microsoft.com/office/drawing/2014/main" id="{00000000-0008-0000-0000-000031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82" name="Text Box 40">
          <a:extLst>
            <a:ext uri="{FF2B5EF4-FFF2-40B4-BE49-F238E27FC236}">
              <a16:creationId xmlns:a16="http://schemas.microsoft.com/office/drawing/2014/main" id="{00000000-0008-0000-0000-000032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83" name="Text Box 41">
          <a:extLst>
            <a:ext uri="{FF2B5EF4-FFF2-40B4-BE49-F238E27FC236}">
              <a16:creationId xmlns:a16="http://schemas.microsoft.com/office/drawing/2014/main" id="{00000000-0008-0000-0000-000033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84" name="Text Box 42">
          <a:extLst>
            <a:ext uri="{FF2B5EF4-FFF2-40B4-BE49-F238E27FC236}">
              <a16:creationId xmlns:a16="http://schemas.microsoft.com/office/drawing/2014/main" id="{00000000-0008-0000-0000-000034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85" name="Text Box 43">
          <a:extLst>
            <a:ext uri="{FF2B5EF4-FFF2-40B4-BE49-F238E27FC236}">
              <a16:creationId xmlns:a16="http://schemas.microsoft.com/office/drawing/2014/main" id="{00000000-0008-0000-0000-000035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86" name="Text Box 44">
          <a:extLst>
            <a:ext uri="{FF2B5EF4-FFF2-40B4-BE49-F238E27FC236}">
              <a16:creationId xmlns:a16="http://schemas.microsoft.com/office/drawing/2014/main" id="{00000000-0008-0000-0000-000036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87" name="Text Box 45">
          <a:extLst>
            <a:ext uri="{FF2B5EF4-FFF2-40B4-BE49-F238E27FC236}">
              <a16:creationId xmlns:a16="http://schemas.microsoft.com/office/drawing/2014/main" id="{00000000-0008-0000-0000-000037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88" name="Text Box 46">
          <a:extLst>
            <a:ext uri="{FF2B5EF4-FFF2-40B4-BE49-F238E27FC236}">
              <a16:creationId xmlns:a16="http://schemas.microsoft.com/office/drawing/2014/main" id="{00000000-0008-0000-0000-000038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89" name="Text Box 47">
          <a:extLst>
            <a:ext uri="{FF2B5EF4-FFF2-40B4-BE49-F238E27FC236}">
              <a16:creationId xmlns:a16="http://schemas.microsoft.com/office/drawing/2014/main" id="{00000000-0008-0000-0000-000039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90" name="Text Box 48">
          <a:extLst>
            <a:ext uri="{FF2B5EF4-FFF2-40B4-BE49-F238E27FC236}">
              <a16:creationId xmlns:a16="http://schemas.microsoft.com/office/drawing/2014/main" id="{00000000-0008-0000-0000-00003A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91" name="Text Box 49">
          <a:extLst>
            <a:ext uri="{FF2B5EF4-FFF2-40B4-BE49-F238E27FC236}">
              <a16:creationId xmlns:a16="http://schemas.microsoft.com/office/drawing/2014/main" id="{00000000-0008-0000-0000-00003B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92" name="Text Box 50">
          <a:extLst>
            <a:ext uri="{FF2B5EF4-FFF2-40B4-BE49-F238E27FC236}">
              <a16:creationId xmlns:a16="http://schemas.microsoft.com/office/drawing/2014/main" id="{00000000-0008-0000-0000-00003C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93" name="Text Box 51">
          <a:extLst>
            <a:ext uri="{FF2B5EF4-FFF2-40B4-BE49-F238E27FC236}">
              <a16:creationId xmlns:a16="http://schemas.microsoft.com/office/drawing/2014/main" id="{00000000-0008-0000-0000-00003D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94" name="Text Box 52">
          <a:extLst>
            <a:ext uri="{FF2B5EF4-FFF2-40B4-BE49-F238E27FC236}">
              <a16:creationId xmlns:a16="http://schemas.microsoft.com/office/drawing/2014/main" id="{00000000-0008-0000-0000-00003E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95" name="Text Box 53">
          <a:extLst>
            <a:ext uri="{FF2B5EF4-FFF2-40B4-BE49-F238E27FC236}">
              <a16:creationId xmlns:a16="http://schemas.microsoft.com/office/drawing/2014/main" id="{00000000-0008-0000-0000-00003F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96" name="Text Box 54">
          <a:extLst>
            <a:ext uri="{FF2B5EF4-FFF2-40B4-BE49-F238E27FC236}">
              <a16:creationId xmlns:a16="http://schemas.microsoft.com/office/drawing/2014/main" id="{00000000-0008-0000-0000-000040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97" name="Text Box 55">
          <a:extLst>
            <a:ext uri="{FF2B5EF4-FFF2-40B4-BE49-F238E27FC236}">
              <a16:creationId xmlns:a16="http://schemas.microsoft.com/office/drawing/2014/main" id="{00000000-0008-0000-0000-000041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98" name="Text Box 56">
          <a:extLst>
            <a:ext uri="{FF2B5EF4-FFF2-40B4-BE49-F238E27FC236}">
              <a16:creationId xmlns:a16="http://schemas.microsoft.com/office/drawing/2014/main" id="{00000000-0008-0000-0000-000042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699" name="Text Box 57">
          <a:extLst>
            <a:ext uri="{FF2B5EF4-FFF2-40B4-BE49-F238E27FC236}">
              <a16:creationId xmlns:a16="http://schemas.microsoft.com/office/drawing/2014/main" id="{00000000-0008-0000-0000-000043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700" name="Text Box 58">
          <a:extLst>
            <a:ext uri="{FF2B5EF4-FFF2-40B4-BE49-F238E27FC236}">
              <a16:creationId xmlns:a16="http://schemas.microsoft.com/office/drawing/2014/main" id="{00000000-0008-0000-0000-000044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701" name="Text Box 59">
          <a:extLst>
            <a:ext uri="{FF2B5EF4-FFF2-40B4-BE49-F238E27FC236}">
              <a16:creationId xmlns:a16="http://schemas.microsoft.com/office/drawing/2014/main" id="{00000000-0008-0000-0000-000045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702" name="Text Box 60">
          <a:extLst>
            <a:ext uri="{FF2B5EF4-FFF2-40B4-BE49-F238E27FC236}">
              <a16:creationId xmlns:a16="http://schemas.microsoft.com/office/drawing/2014/main" id="{00000000-0008-0000-0000-000046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703" name="Text Box 61">
          <a:extLst>
            <a:ext uri="{FF2B5EF4-FFF2-40B4-BE49-F238E27FC236}">
              <a16:creationId xmlns:a16="http://schemas.microsoft.com/office/drawing/2014/main" id="{00000000-0008-0000-0000-000047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704" name="Text Box 62">
          <a:extLst>
            <a:ext uri="{FF2B5EF4-FFF2-40B4-BE49-F238E27FC236}">
              <a16:creationId xmlns:a16="http://schemas.microsoft.com/office/drawing/2014/main" id="{00000000-0008-0000-0000-000048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705" name="Text Box 63">
          <a:extLst>
            <a:ext uri="{FF2B5EF4-FFF2-40B4-BE49-F238E27FC236}">
              <a16:creationId xmlns:a16="http://schemas.microsoft.com/office/drawing/2014/main" id="{00000000-0008-0000-0000-000049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706" name="Text Box 64">
          <a:extLst>
            <a:ext uri="{FF2B5EF4-FFF2-40B4-BE49-F238E27FC236}">
              <a16:creationId xmlns:a16="http://schemas.microsoft.com/office/drawing/2014/main" id="{00000000-0008-0000-0000-00004A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707" name="Text Box 65">
          <a:extLst>
            <a:ext uri="{FF2B5EF4-FFF2-40B4-BE49-F238E27FC236}">
              <a16:creationId xmlns:a16="http://schemas.microsoft.com/office/drawing/2014/main" id="{00000000-0008-0000-0000-00004B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708" name="Text Box 66">
          <a:extLst>
            <a:ext uri="{FF2B5EF4-FFF2-40B4-BE49-F238E27FC236}">
              <a16:creationId xmlns:a16="http://schemas.microsoft.com/office/drawing/2014/main" id="{00000000-0008-0000-0000-00004C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709" name="Text Box 67">
          <a:extLst>
            <a:ext uri="{FF2B5EF4-FFF2-40B4-BE49-F238E27FC236}">
              <a16:creationId xmlns:a16="http://schemas.microsoft.com/office/drawing/2014/main" id="{00000000-0008-0000-0000-00004D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710" name="Text Box 68">
          <a:extLst>
            <a:ext uri="{FF2B5EF4-FFF2-40B4-BE49-F238E27FC236}">
              <a16:creationId xmlns:a16="http://schemas.microsoft.com/office/drawing/2014/main" id="{00000000-0008-0000-0000-00004E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711" name="Text Box 69">
          <a:extLst>
            <a:ext uri="{FF2B5EF4-FFF2-40B4-BE49-F238E27FC236}">
              <a16:creationId xmlns:a16="http://schemas.microsoft.com/office/drawing/2014/main" id="{00000000-0008-0000-0000-00004F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712" name="Text Box 70">
          <a:extLst>
            <a:ext uri="{FF2B5EF4-FFF2-40B4-BE49-F238E27FC236}">
              <a16:creationId xmlns:a16="http://schemas.microsoft.com/office/drawing/2014/main" id="{00000000-0008-0000-0000-000050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713" name="Text Box 71">
          <a:extLst>
            <a:ext uri="{FF2B5EF4-FFF2-40B4-BE49-F238E27FC236}">
              <a16:creationId xmlns:a16="http://schemas.microsoft.com/office/drawing/2014/main" id="{00000000-0008-0000-0000-000051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714" name="Text Box 72">
          <a:extLst>
            <a:ext uri="{FF2B5EF4-FFF2-40B4-BE49-F238E27FC236}">
              <a16:creationId xmlns:a16="http://schemas.microsoft.com/office/drawing/2014/main" id="{00000000-0008-0000-0000-000052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715" name="Text Box 73">
          <a:extLst>
            <a:ext uri="{FF2B5EF4-FFF2-40B4-BE49-F238E27FC236}">
              <a16:creationId xmlns:a16="http://schemas.microsoft.com/office/drawing/2014/main" id="{00000000-0008-0000-0000-000053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716" name="Text Box 74">
          <a:extLst>
            <a:ext uri="{FF2B5EF4-FFF2-40B4-BE49-F238E27FC236}">
              <a16:creationId xmlns:a16="http://schemas.microsoft.com/office/drawing/2014/main" id="{00000000-0008-0000-0000-000054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717" name="Text Box 75">
          <a:extLst>
            <a:ext uri="{FF2B5EF4-FFF2-40B4-BE49-F238E27FC236}">
              <a16:creationId xmlns:a16="http://schemas.microsoft.com/office/drawing/2014/main" id="{00000000-0008-0000-0000-000055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718" name="Text Box 76">
          <a:extLst>
            <a:ext uri="{FF2B5EF4-FFF2-40B4-BE49-F238E27FC236}">
              <a16:creationId xmlns:a16="http://schemas.microsoft.com/office/drawing/2014/main" id="{00000000-0008-0000-0000-000056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719" name="Text Box 77">
          <a:extLst>
            <a:ext uri="{FF2B5EF4-FFF2-40B4-BE49-F238E27FC236}">
              <a16:creationId xmlns:a16="http://schemas.microsoft.com/office/drawing/2014/main" id="{00000000-0008-0000-0000-000057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720" name="Text Box 78">
          <a:extLst>
            <a:ext uri="{FF2B5EF4-FFF2-40B4-BE49-F238E27FC236}">
              <a16:creationId xmlns:a16="http://schemas.microsoft.com/office/drawing/2014/main" id="{00000000-0008-0000-0000-000058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721" name="Text Box 79">
          <a:extLst>
            <a:ext uri="{FF2B5EF4-FFF2-40B4-BE49-F238E27FC236}">
              <a16:creationId xmlns:a16="http://schemas.microsoft.com/office/drawing/2014/main" id="{00000000-0008-0000-0000-000059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722" name="Text Box 80">
          <a:extLst>
            <a:ext uri="{FF2B5EF4-FFF2-40B4-BE49-F238E27FC236}">
              <a16:creationId xmlns:a16="http://schemas.microsoft.com/office/drawing/2014/main" id="{00000000-0008-0000-0000-00005A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723" name="Text Box 81">
          <a:extLst>
            <a:ext uri="{FF2B5EF4-FFF2-40B4-BE49-F238E27FC236}">
              <a16:creationId xmlns:a16="http://schemas.microsoft.com/office/drawing/2014/main" id="{00000000-0008-0000-0000-00005B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724" name="Text Box 82">
          <a:extLst>
            <a:ext uri="{FF2B5EF4-FFF2-40B4-BE49-F238E27FC236}">
              <a16:creationId xmlns:a16="http://schemas.microsoft.com/office/drawing/2014/main" id="{00000000-0008-0000-0000-00005C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725" name="Text Box 83">
          <a:extLst>
            <a:ext uri="{FF2B5EF4-FFF2-40B4-BE49-F238E27FC236}">
              <a16:creationId xmlns:a16="http://schemas.microsoft.com/office/drawing/2014/main" id="{00000000-0008-0000-0000-00005D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726" name="Text Box 84">
          <a:extLst>
            <a:ext uri="{FF2B5EF4-FFF2-40B4-BE49-F238E27FC236}">
              <a16:creationId xmlns:a16="http://schemas.microsoft.com/office/drawing/2014/main" id="{00000000-0008-0000-0000-00005E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727" name="Text Box 85">
          <a:extLst>
            <a:ext uri="{FF2B5EF4-FFF2-40B4-BE49-F238E27FC236}">
              <a16:creationId xmlns:a16="http://schemas.microsoft.com/office/drawing/2014/main" id="{00000000-0008-0000-0000-00005F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728" name="Text Box 86">
          <a:extLst>
            <a:ext uri="{FF2B5EF4-FFF2-40B4-BE49-F238E27FC236}">
              <a16:creationId xmlns:a16="http://schemas.microsoft.com/office/drawing/2014/main" id="{00000000-0008-0000-0000-000060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729" name="Text Box 87">
          <a:extLst>
            <a:ext uri="{FF2B5EF4-FFF2-40B4-BE49-F238E27FC236}">
              <a16:creationId xmlns:a16="http://schemas.microsoft.com/office/drawing/2014/main" id="{00000000-0008-0000-0000-000061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730" name="Text Box 88">
          <a:extLst>
            <a:ext uri="{FF2B5EF4-FFF2-40B4-BE49-F238E27FC236}">
              <a16:creationId xmlns:a16="http://schemas.microsoft.com/office/drawing/2014/main" id="{00000000-0008-0000-0000-000062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731" name="Text Box 89">
          <a:extLst>
            <a:ext uri="{FF2B5EF4-FFF2-40B4-BE49-F238E27FC236}">
              <a16:creationId xmlns:a16="http://schemas.microsoft.com/office/drawing/2014/main" id="{00000000-0008-0000-0000-000063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732" name="Text Box 90">
          <a:extLst>
            <a:ext uri="{FF2B5EF4-FFF2-40B4-BE49-F238E27FC236}">
              <a16:creationId xmlns:a16="http://schemas.microsoft.com/office/drawing/2014/main" id="{00000000-0008-0000-0000-000064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733" name="Text Box 91">
          <a:extLst>
            <a:ext uri="{FF2B5EF4-FFF2-40B4-BE49-F238E27FC236}">
              <a16:creationId xmlns:a16="http://schemas.microsoft.com/office/drawing/2014/main" id="{00000000-0008-0000-0000-000065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734" name="Text Box 92">
          <a:extLst>
            <a:ext uri="{FF2B5EF4-FFF2-40B4-BE49-F238E27FC236}">
              <a16:creationId xmlns:a16="http://schemas.microsoft.com/office/drawing/2014/main" id="{00000000-0008-0000-0000-000066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735" name="Text Box 93">
          <a:extLst>
            <a:ext uri="{FF2B5EF4-FFF2-40B4-BE49-F238E27FC236}">
              <a16:creationId xmlns:a16="http://schemas.microsoft.com/office/drawing/2014/main" id="{00000000-0008-0000-0000-000067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298</xdr:row>
      <xdr:rowOff>0</xdr:rowOff>
    </xdr:from>
    <xdr:ext cx="104775" cy="19050"/>
    <xdr:sp macro="" textlink="">
      <xdr:nvSpPr>
        <xdr:cNvPr id="5736" name="Text Box 94">
          <a:extLst>
            <a:ext uri="{FF2B5EF4-FFF2-40B4-BE49-F238E27FC236}">
              <a16:creationId xmlns:a16="http://schemas.microsoft.com/office/drawing/2014/main" id="{00000000-0008-0000-0000-000068160000}"/>
            </a:ext>
          </a:extLst>
        </xdr:cNvPr>
        <xdr:cNvSpPr txBox="1">
          <a:spLocks noChangeArrowheads="1"/>
        </xdr:cNvSpPr>
      </xdr:nvSpPr>
      <xdr:spPr bwMode="auto">
        <a:xfrm>
          <a:off x="352425" y="11932920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37" name="Text Box 1">
          <a:extLst>
            <a:ext uri="{FF2B5EF4-FFF2-40B4-BE49-F238E27FC236}">
              <a16:creationId xmlns:a16="http://schemas.microsoft.com/office/drawing/2014/main" id="{00000000-0008-0000-0000-000069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38" name="Text Box 2">
          <a:extLst>
            <a:ext uri="{FF2B5EF4-FFF2-40B4-BE49-F238E27FC236}">
              <a16:creationId xmlns:a16="http://schemas.microsoft.com/office/drawing/2014/main" id="{00000000-0008-0000-0000-00006A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39" name="Text Box 3">
          <a:extLst>
            <a:ext uri="{FF2B5EF4-FFF2-40B4-BE49-F238E27FC236}">
              <a16:creationId xmlns:a16="http://schemas.microsoft.com/office/drawing/2014/main" id="{00000000-0008-0000-0000-00006B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40" name="Text Box 4">
          <a:extLst>
            <a:ext uri="{FF2B5EF4-FFF2-40B4-BE49-F238E27FC236}">
              <a16:creationId xmlns:a16="http://schemas.microsoft.com/office/drawing/2014/main" id="{00000000-0008-0000-0000-00006C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41" name="Text Box 5">
          <a:extLst>
            <a:ext uri="{FF2B5EF4-FFF2-40B4-BE49-F238E27FC236}">
              <a16:creationId xmlns:a16="http://schemas.microsoft.com/office/drawing/2014/main" id="{00000000-0008-0000-0000-00006D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42" name="Text Box 6">
          <a:extLst>
            <a:ext uri="{FF2B5EF4-FFF2-40B4-BE49-F238E27FC236}">
              <a16:creationId xmlns:a16="http://schemas.microsoft.com/office/drawing/2014/main" id="{00000000-0008-0000-0000-00006E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43" name="Text Box 7">
          <a:extLst>
            <a:ext uri="{FF2B5EF4-FFF2-40B4-BE49-F238E27FC236}">
              <a16:creationId xmlns:a16="http://schemas.microsoft.com/office/drawing/2014/main" id="{00000000-0008-0000-0000-00006F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44" name="Text Box 8">
          <a:extLst>
            <a:ext uri="{FF2B5EF4-FFF2-40B4-BE49-F238E27FC236}">
              <a16:creationId xmlns:a16="http://schemas.microsoft.com/office/drawing/2014/main" id="{00000000-0008-0000-0000-000070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45" name="Text Box 9">
          <a:extLst>
            <a:ext uri="{FF2B5EF4-FFF2-40B4-BE49-F238E27FC236}">
              <a16:creationId xmlns:a16="http://schemas.microsoft.com/office/drawing/2014/main" id="{00000000-0008-0000-0000-000071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46" name="Text Box 10">
          <a:extLst>
            <a:ext uri="{FF2B5EF4-FFF2-40B4-BE49-F238E27FC236}">
              <a16:creationId xmlns:a16="http://schemas.microsoft.com/office/drawing/2014/main" id="{00000000-0008-0000-0000-000072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47" name="Text Box 11">
          <a:extLst>
            <a:ext uri="{FF2B5EF4-FFF2-40B4-BE49-F238E27FC236}">
              <a16:creationId xmlns:a16="http://schemas.microsoft.com/office/drawing/2014/main" id="{00000000-0008-0000-0000-000073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48" name="Text Box 12">
          <a:extLst>
            <a:ext uri="{FF2B5EF4-FFF2-40B4-BE49-F238E27FC236}">
              <a16:creationId xmlns:a16="http://schemas.microsoft.com/office/drawing/2014/main" id="{00000000-0008-0000-0000-000074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49" name="Text Box 13">
          <a:extLst>
            <a:ext uri="{FF2B5EF4-FFF2-40B4-BE49-F238E27FC236}">
              <a16:creationId xmlns:a16="http://schemas.microsoft.com/office/drawing/2014/main" id="{00000000-0008-0000-0000-000075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50" name="Text Box 14">
          <a:extLst>
            <a:ext uri="{FF2B5EF4-FFF2-40B4-BE49-F238E27FC236}">
              <a16:creationId xmlns:a16="http://schemas.microsoft.com/office/drawing/2014/main" id="{00000000-0008-0000-0000-000076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51" name="Text Box 15">
          <a:extLst>
            <a:ext uri="{FF2B5EF4-FFF2-40B4-BE49-F238E27FC236}">
              <a16:creationId xmlns:a16="http://schemas.microsoft.com/office/drawing/2014/main" id="{00000000-0008-0000-0000-000077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52" name="Text Box 16">
          <a:extLst>
            <a:ext uri="{FF2B5EF4-FFF2-40B4-BE49-F238E27FC236}">
              <a16:creationId xmlns:a16="http://schemas.microsoft.com/office/drawing/2014/main" id="{00000000-0008-0000-0000-000078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53" name="Text Box 17">
          <a:extLst>
            <a:ext uri="{FF2B5EF4-FFF2-40B4-BE49-F238E27FC236}">
              <a16:creationId xmlns:a16="http://schemas.microsoft.com/office/drawing/2014/main" id="{00000000-0008-0000-0000-000079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54" name="Text Box 18">
          <a:extLst>
            <a:ext uri="{FF2B5EF4-FFF2-40B4-BE49-F238E27FC236}">
              <a16:creationId xmlns:a16="http://schemas.microsoft.com/office/drawing/2014/main" id="{00000000-0008-0000-0000-00007A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55" name="Text Box 19">
          <a:extLst>
            <a:ext uri="{FF2B5EF4-FFF2-40B4-BE49-F238E27FC236}">
              <a16:creationId xmlns:a16="http://schemas.microsoft.com/office/drawing/2014/main" id="{00000000-0008-0000-0000-00007B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56" name="Text Box 20">
          <a:extLst>
            <a:ext uri="{FF2B5EF4-FFF2-40B4-BE49-F238E27FC236}">
              <a16:creationId xmlns:a16="http://schemas.microsoft.com/office/drawing/2014/main" id="{00000000-0008-0000-0000-00007C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57" name="Text Box 21">
          <a:extLst>
            <a:ext uri="{FF2B5EF4-FFF2-40B4-BE49-F238E27FC236}">
              <a16:creationId xmlns:a16="http://schemas.microsoft.com/office/drawing/2014/main" id="{00000000-0008-0000-0000-00007D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58" name="Text Box 22">
          <a:extLst>
            <a:ext uri="{FF2B5EF4-FFF2-40B4-BE49-F238E27FC236}">
              <a16:creationId xmlns:a16="http://schemas.microsoft.com/office/drawing/2014/main" id="{00000000-0008-0000-0000-00007E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59" name="Text Box 23">
          <a:extLst>
            <a:ext uri="{FF2B5EF4-FFF2-40B4-BE49-F238E27FC236}">
              <a16:creationId xmlns:a16="http://schemas.microsoft.com/office/drawing/2014/main" id="{00000000-0008-0000-0000-00007F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60" name="Text Box 24">
          <a:extLst>
            <a:ext uri="{FF2B5EF4-FFF2-40B4-BE49-F238E27FC236}">
              <a16:creationId xmlns:a16="http://schemas.microsoft.com/office/drawing/2014/main" id="{00000000-0008-0000-0000-000080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61" name="Text Box 25">
          <a:extLst>
            <a:ext uri="{FF2B5EF4-FFF2-40B4-BE49-F238E27FC236}">
              <a16:creationId xmlns:a16="http://schemas.microsoft.com/office/drawing/2014/main" id="{00000000-0008-0000-0000-000081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62" name="Text Box 26">
          <a:extLst>
            <a:ext uri="{FF2B5EF4-FFF2-40B4-BE49-F238E27FC236}">
              <a16:creationId xmlns:a16="http://schemas.microsoft.com/office/drawing/2014/main" id="{00000000-0008-0000-0000-000082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63" name="Text Box 27">
          <a:extLst>
            <a:ext uri="{FF2B5EF4-FFF2-40B4-BE49-F238E27FC236}">
              <a16:creationId xmlns:a16="http://schemas.microsoft.com/office/drawing/2014/main" id="{00000000-0008-0000-0000-000083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64" name="Text Box 28">
          <a:extLst>
            <a:ext uri="{FF2B5EF4-FFF2-40B4-BE49-F238E27FC236}">
              <a16:creationId xmlns:a16="http://schemas.microsoft.com/office/drawing/2014/main" id="{00000000-0008-0000-0000-000084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65" name="Text Box 29">
          <a:extLst>
            <a:ext uri="{FF2B5EF4-FFF2-40B4-BE49-F238E27FC236}">
              <a16:creationId xmlns:a16="http://schemas.microsoft.com/office/drawing/2014/main" id="{00000000-0008-0000-0000-000085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66" name="Text Box 30">
          <a:extLst>
            <a:ext uri="{FF2B5EF4-FFF2-40B4-BE49-F238E27FC236}">
              <a16:creationId xmlns:a16="http://schemas.microsoft.com/office/drawing/2014/main" id="{00000000-0008-0000-0000-000086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67" name="Text Box 31">
          <a:extLst>
            <a:ext uri="{FF2B5EF4-FFF2-40B4-BE49-F238E27FC236}">
              <a16:creationId xmlns:a16="http://schemas.microsoft.com/office/drawing/2014/main" id="{00000000-0008-0000-0000-000087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68" name="Text Box 32">
          <a:extLst>
            <a:ext uri="{FF2B5EF4-FFF2-40B4-BE49-F238E27FC236}">
              <a16:creationId xmlns:a16="http://schemas.microsoft.com/office/drawing/2014/main" id="{00000000-0008-0000-0000-000088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69" name="Text Box 33">
          <a:extLst>
            <a:ext uri="{FF2B5EF4-FFF2-40B4-BE49-F238E27FC236}">
              <a16:creationId xmlns:a16="http://schemas.microsoft.com/office/drawing/2014/main" id="{00000000-0008-0000-0000-000089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70" name="Text Box 34">
          <a:extLst>
            <a:ext uri="{FF2B5EF4-FFF2-40B4-BE49-F238E27FC236}">
              <a16:creationId xmlns:a16="http://schemas.microsoft.com/office/drawing/2014/main" id="{00000000-0008-0000-0000-00008A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71" name="Text Box 35">
          <a:extLst>
            <a:ext uri="{FF2B5EF4-FFF2-40B4-BE49-F238E27FC236}">
              <a16:creationId xmlns:a16="http://schemas.microsoft.com/office/drawing/2014/main" id="{00000000-0008-0000-0000-00008B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72" name="Text Box 36">
          <a:extLst>
            <a:ext uri="{FF2B5EF4-FFF2-40B4-BE49-F238E27FC236}">
              <a16:creationId xmlns:a16="http://schemas.microsoft.com/office/drawing/2014/main" id="{00000000-0008-0000-0000-00008C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73" name="Text Box 37">
          <a:extLst>
            <a:ext uri="{FF2B5EF4-FFF2-40B4-BE49-F238E27FC236}">
              <a16:creationId xmlns:a16="http://schemas.microsoft.com/office/drawing/2014/main" id="{00000000-0008-0000-0000-00008D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74" name="Text Box 38">
          <a:extLst>
            <a:ext uri="{FF2B5EF4-FFF2-40B4-BE49-F238E27FC236}">
              <a16:creationId xmlns:a16="http://schemas.microsoft.com/office/drawing/2014/main" id="{00000000-0008-0000-0000-00008E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75" name="Text Box 39">
          <a:extLst>
            <a:ext uri="{FF2B5EF4-FFF2-40B4-BE49-F238E27FC236}">
              <a16:creationId xmlns:a16="http://schemas.microsoft.com/office/drawing/2014/main" id="{00000000-0008-0000-0000-00008F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76" name="Text Box 40">
          <a:extLst>
            <a:ext uri="{FF2B5EF4-FFF2-40B4-BE49-F238E27FC236}">
              <a16:creationId xmlns:a16="http://schemas.microsoft.com/office/drawing/2014/main" id="{00000000-0008-0000-0000-000090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77" name="Text Box 41">
          <a:extLst>
            <a:ext uri="{FF2B5EF4-FFF2-40B4-BE49-F238E27FC236}">
              <a16:creationId xmlns:a16="http://schemas.microsoft.com/office/drawing/2014/main" id="{00000000-0008-0000-0000-000091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78" name="Text Box 42">
          <a:extLst>
            <a:ext uri="{FF2B5EF4-FFF2-40B4-BE49-F238E27FC236}">
              <a16:creationId xmlns:a16="http://schemas.microsoft.com/office/drawing/2014/main" id="{00000000-0008-0000-0000-000092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79" name="Text Box 43">
          <a:extLst>
            <a:ext uri="{FF2B5EF4-FFF2-40B4-BE49-F238E27FC236}">
              <a16:creationId xmlns:a16="http://schemas.microsoft.com/office/drawing/2014/main" id="{00000000-0008-0000-0000-000093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80" name="Text Box 44">
          <a:extLst>
            <a:ext uri="{FF2B5EF4-FFF2-40B4-BE49-F238E27FC236}">
              <a16:creationId xmlns:a16="http://schemas.microsoft.com/office/drawing/2014/main" id="{00000000-0008-0000-0000-000094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81" name="Text Box 45">
          <a:extLst>
            <a:ext uri="{FF2B5EF4-FFF2-40B4-BE49-F238E27FC236}">
              <a16:creationId xmlns:a16="http://schemas.microsoft.com/office/drawing/2014/main" id="{00000000-0008-0000-0000-000095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82" name="Text Box 46">
          <a:extLst>
            <a:ext uri="{FF2B5EF4-FFF2-40B4-BE49-F238E27FC236}">
              <a16:creationId xmlns:a16="http://schemas.microsoft.com/office/drawing/2014/main" id="{00000000-0008-0000-0000-000096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83" name="Text Box 47">
          <a:extLst>
            <a:ext uri="{FF2B5EF4-FFF2-40B4-BE49-F238E27FC236}">
              <a16:creationId xmlns:a16="http://schemas.microsoft.com/office/drawing/2014/main" id="{00000000-0008-0000-0000-000097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84" name="Text Box 48">
          <a:extLst>
            <a:ext uri="{FF2B5EF4-FFF2-40B4-BE49-F238E27FC236}">
              <a16:creationId xmlns:a16="http://schemas.microsoft.com/office/drawing/2014/main" id="{00000000-0008-0000-0000-000098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85" name="Text Box 49">
          <a:extLst>
            <a:ext uri="{FF2B5EF4-FFF2-40B4-BE49-F238E27FC236}">
              <a16:creationId xmlns:a16="http://schemas.microsoft.com/office/drawing/2014/main" id="{00000000-0008-0000-0000-000099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86" name="Text Box 50">
          <a:extLst>
            <a:ext uri="{FF2B5EF4-FFF2-40B4-BE49-F238E27FC236}">
              <a16:creationId xmlns:a16="http://schemas.microsoft.com/office/drawing/2014/main" id="{00000000-0008-0000-0000-00009A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87" name="Text Box 51">
          <a:extLst>
            <a:ext uri="{FF2B5EF4-FFF2-40B4-BE49-F238E27FC236}">
              <a16:creationId xmlns:a16="http://schemas.microsoft.com/office/drawing/2014/main" id="{00000000-0008-0000-0000-00009B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88" name="Text Box 52">
          <a:extLst>
            <a:ext uri="{FF2B5EF4-FFF2-40B4-BE49-F238E27FC236}">
              <a16:creationId xmlns:a16="http://schemas.microsoft.com/office/drawing/2014/main" id="{00000000-0008-0000-0000-00009C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89" name="Text Box 53">
          <a:extLst>
            <a:ext uri="{FF2B5EF4-FFF2-40B4-BE49-F238E27FC236}">
              <a16:creationId xmlns:a16="http://schemas.microsoft.com/office/drawing/2014/main" id="{00000000-0008-0000-0000-00009D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90" name="Text Box 54">
          <a:extLst>
            <a:ext uri="{FF2B5EF4-FFF2-40B4-BE49-F238E27FC236}">
              <a16:creationId xmlns:a16="http://schemas.microsoft.com/office/drawing/2014/main" id="{00000000-0008-0000-0000-00009E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91" name="Text Box 55">
          <a:extLst>
            <a:ext uri="{FF2B5EF4-FFF2-40B4-BE49-F238E27FC236}">
              <a16:creationId xmlns:a16="http://schemas.microsoft.com/office/drawing/2014/main" id="{00000000-0008-0000-0000-00009F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92" name="Text Box 56">
          <a:extLst>
            <a:ext uri="{FF2B5EF4-FFF2-40B4-BE49-F238E27FC236}">
              <a16:creationId xmlns:a16="http://schemas.microsoft.com/office/drawing/2014/main" id="{00000000-0008-0000-0000-0000A0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93" name="Text Box 57">
          <a:extLst>
            <a:ext uri="{FF2B5EF4-FFF2-40B4-BE49-F238E27FC236}">
              <a16:creationId xmlns:a16="http://schemas.microsoft.com/office/drawing/2014/main" id="{00000000-0008-0000-0000-0000A1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94" name="Text Box 58">
          <a:extLst>
            <a:ext uri="{FF2B5EF4-FFF2-40B4-BE49-F238E27FC236}">
              <a16:creationId xmlns:a16="http://schemas.microsoft.com/office/drawing/2014/main" id="{00000000-0008-0000-0000-0000A2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95" name="Text Box 59">
          <a:extLst>
            <a:ext uri="{FF2B5EF4-FFF2-40B4-BE49-F238E27FC236}">
              <a16:creationId xmlns:a16="http://schemas.microsoft.com/office/drawing/2014/main" id="{00000000-0008-0000-0000-0000A3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96" name="Text Box 60">
          <a:extLst>
            <a:ext uri="{FF2B5EF4-FFF2-40B4-BE49-F238E27FC236}">
              <a16:creationId xmlns:a16="http://schemas.microsoft.com/office/drawing/2014/main" id="{00000000-0008-0000-0000-0000A4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97" name="Text Box 61">
          <a:extLst>
            <a:ext uri="{FF2B5EF4-FFF2-40B4-BE49-F238E27FC236}">
              <a16:creationId xmlns:a16="http://schemas.microsoft.com/office/drawing/2014/main" id="{00000000-0008-0000-0000-0000A5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98" name="Text Box 62">
          <a:extLst>
            <a:ext uri="{FF2B5EF4-FFF2-40B4-BE49-F238E27FC236}">
              <a16:creationId xmlns:a16="http://schemas.microsoft.com/office/drawing/2014/main" id="{00000000-0008-0000-0000-0000A6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799" name="Text Box 63">
          <a:extLst>
            <a:ext uri="{FF2B5EF4-FFF2-40B4-BE49-F238E27FC236}">
              <a16:creationId xmlns:a16="http://schemas.microsoft.com/office/drawing/2014/main" id="{00000000-0008-0000-0000-0000A7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00" name="Text Box 64">
          <a:extLst>
            <a:ext uri="{FF2B5EF4-FFF2-40B4-BE49-F238E27FC236}">
              <a16:creationId xmlns:a16="http://schemas.microsoft.com/office/drawing/2014/main" id="{00000000-0008-0000-0000-0000A8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01" name="Text Box 65">
          <a:extLst>
            <a:ext uri="{FF2B5EF4-FFF2-40B4-BE49-F238E27FC236}">
              <a16:creationId xmlns:a16="http://schemas.microsoft.com/office/drawing/2014/main" id="{00000000-0008-0000-0000-0000A9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02" name="Text Box 66">
          <a:extLst>
            <a:ext uri="{FF2B5EF4-FFF2-40B4-BE49-F238E27FC236}">
              <a16:creationId xmlns:a16="http://schemas.microsoft.com/office/drawing/2014/main" id="{00000000-0008-0000-0000-0000AA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03" name="Text Box 67">
          <a:extLst>
            <a:ext uri="{FF2B5EF4-FFF2-40B4-BE49-F238E27FC236}">
              <a16:creationId xmlns:a16="http://schemas.microsoft.com/office/drawing/2014/main" id="{00000000-0008-0000-0000-0000AB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04" name="Text Box 68">
          <a:extLst>
            <a:ext uri="{FF2B5EF4-FFF2-40B4-BE49-F238E27FC236}">
              <a16:creationId xmlns:a16="http://schemas.microsoft.com/office/drawing/2014/main" id="{00000000-0008-0000-0000-0000AC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05" name="Text Box 69">
          <a:extLst>
            <a:ext uri="{FF2B5EF4-FFF2-40B4-BE49-F238E27FC236}">
              <a16:creationId xmlns:a16="http://schemas.microsoft.com/office/drawing/2014/main" id="{00000000-0008-0000-0000-0000AD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06" name="Text Box 70">
          <a:extLst>
            <a:ext uri="{FF2B5EF4-FFF2-40B4-BE49-F238E27FC236}">
              <a16:creationId xmlns:a16="http://schemas.microsoft.com/office/drawing/2014/main" id="{00000000-0008-0000-0000-0000AE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07" name="Text Box 71">
          <a:extLst>
            <a:ext uri="{FF2B5EF4-FFF2-40B4-BE49-F238E27FC236}">
              <a16:creationId xmlns:a16="http://schemas.microsoft.com/office/drawing/2014/main" id="{00000000-0008-0000-0000-0000AF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08" name="Text Box 72">
          <a:extLst>
            <a:ext uri="{FF2B5EF4-FFF2-40B4-BE49-F238E27FC236}">
              <a16:creationId xmlns:a16="http://schemas.microsoft.com/office/drawing/2014/main" id="{00000000-0008-0000-0000-0000B0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09" name="Text Box 73">
          <a:extLst>
            <a:ext uri="{FF2B5EF4-FFF2-40B4-BE49-F238E27FC236}">
              <a16:creationId xmlns:a16="http://schemas.microsoft.com/office/drawing/2014/main" id="{00000000-0008-0000-0000-0000B1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10" name="Text Box 74">
          <a:extLst>
            <a:ext uri="{FF2B5EF4-FFF2-40B4-BE49-F238E27FC236}">
              <a16:creationId xmlns:a16="http://schemas.microsoft.com/office/drawing/2014/main" id="{00000000-0008-0000-0000-0000B2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11" name="Text Box 75">
          <a:extLst>
            <a:ext uri="{FF2B5EF4-FFF2-40B4-BE49-F238E27FC236}">
              <a16:creationId xmlns:a16="http://schemas.microsoft.com/office/drawing/2014/main" id="{00000000-0008-0000-0000-0000B3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12" name="Text Box 76">
          <a:extLst>
            <a:ext uri="{FF2B5EF4-FFF2-40B4-BE49-F238E27FC236}">
              <a16:creationId xmlns:a16="http://schemas.microsoft.com/office/drawing/2014/main" id="{00000000-0008-0000-0000-0000B4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13" name="Text Box 77">
          <a:extLst>
            <a:ext uri="{FF2B5EF4-FFF2-40B4-BE49-F238E27FC236}">
              <a16:creationId xmlns:a16="http://schemas.microsoft.com/office/drawing/2014/main" id="{00000000-0008-0000-0000-0000B5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14" name="Text Box 78">
          <a:extLst>
            <a:ext uri="{FF2B5EF4-FFF2-40B4-BE49-F238E27FC236}">
              <a16:creationId xmlns:a16="http://schemas.microsoft.com/office/drawing/2014/main" id="{00000000-0008-0000-0000-0000B6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15" name="Text Box 79">
          <a:extLst>
            <a:ext uri="{FF2B5EF4-FFF2-40B4-BE49-F238E27FC236}">
              <a16:creationId xmlns:a16="http://schemas.microsoft.com/office/drawing/2014/main" id="{00000000-0008-0000-0000-0000B7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16" name="Text Box 80">
          <a:extLst>
            <a:ext uri="{FF2B5EF4-FFF2-40B4-BE49-F238E27FC236}">
              <a16:creationId xmlns:a16="http://schemas.microsoft.com/office/drawing/2014/main" id="{00000000-0008-0000-0000-0000B8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17" name="Text Box 81">
          <a:extLst>
            <a:ext uri="{FF2B5EF4-FFF2-40B4-BE49-F238E27FC236}">
              <a16:creationId xmlns:a16="http://schemas.microsoft.com/office/drawing/2014/main" id="{00000000-0008-0000-0000-0000B9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18" name="Text Box 82">
          <a:extLst>
            <a:ext uri="{FF2B5EF4-FFF2-40B4-BE49-F238E27FC236}">
              <a16:creationId xmlns:a16="http://schemas.microsoft.com/office/drawing/2014/main" id="{00000000-0008-0000-0000-0000BA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19" name="Text Box 83">
          <a:extLst>
            <a:ext uri="{FF2B5EF4-FFF2-40B4-BE49-F238E27FC236}">
              <a16:creationId xmlns:a16="http://schemas.microsoft.com/office/drawing/2014/main" id="{00000000-0008-0000-0000-0000BB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20" name="Text Box 84">
          <a:extLst>
            <a:ext uri="{FF2B5EF4-FFF2-40B4-BE49-F238E27FC236}">
              <a16:creationId xmlns:a16="http://schemas.microsoft.com/office/drawing/2014/main" id="{00000000-0008-0000-0000-0000BC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21" name="Text Box 85">
          <a:extLst>
            <a:ext uri="{FF2B5EF4-FFF2-40B4-BE49-F238E27FC236}">
              <a16:creationId xmlns:a16="http://schemas.microsoft.com/office/drawing/2014/main" id="{00000000-0008-0000-0000-0000BD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22" name="Text Box 86">
          <a:extLst>
            <a:ext uri="{FF2B5EF4-FFF2-40B4-BE49-F238E27FC236}">
              <a16:creationId xmlns:a16="http://schemas.microsoft.com/office/drawing/2014/main" id="{00000000-0008-0000-0000-0000BE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23" name="Text Box 87">
          <a:extLst>
            <a:ext uri="{FF2B5EF4-FFF2-40B4-BE49-F238E27FC236}">
              <a16:creationId xmlns:a16="http://schemas.microsoft.com/office/drawing/2014/main" id="{00000000-0008-0000-0000-0000BF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24" name="Text Box 88">
          <a:extLst>
            <a:ext uri="{FF2B5EF4-FFF2-40B4-BE49-F238E27FC236}">
              <a16:creationId xmlns:a16="http://schemas.microsoft.com/office/drawing/2014/main" id="{00000000-0008-0000-0000-0000C0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25" name="Text Box 89">
          <a:extLst>
            <a:ext uri="{FF2B5EF4-FFF2-40B4-BE49-F238E27FC236}">
              <a16:creationId xmlns:a16="http://schemas.microsoft.com/office/drawing/2014/main" id="{00000000-0008-0000-0000-0000C1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26" name="Text Box 90">
          <a:extLst>
            <a:ext uri="{FF2B5EF4-FFF2-40B4-BE49-F238E27FC236}">
              <a16:creationId xmlns:a16="http://schemas.microsoft.com/office/drawing/2014/main" id="{00000000-0008-0000-0000-0000C2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27" name="Text Box 91">
          <a:extLst>
            <a:ext uri="{FF2B5EF4-FFF2-40B4-BE49-F238E27FC236}">
              <a16:creationId xmlns:a16="http://schemas.microsoft.com/office/drawing/2014/main" id="{00000000-0008-0000-0000-0000C3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28" name="Text Box 92">
          <a:extLst>
            <a:ext uri="{FF2B5EF4-FFF2-40B4-BE49-F238E27FC236}">
              <a16:creationId xmlns:a16="http://schemas.microsoft.com/office/drawing/2014/main" id="{00000000-0008-0000-0000-0000C4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29" name="Text Box 93">
          <a:extLst>
            <a:ext uri="{FF2B5EF4-FFF2-40B4-BE49-F238E27FC236}">
              <a16:creationId xmlns:a16="http://schemas.microsoft.com/office/drawing/2014/main" id="{00000000-0008-0000-0000-0000C5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30" name="Text Box 94">
          <a:extLst>
            <a:ext uri="{FF2B5EF4-FFF2-40B4-BE49-F238E27FC236}">
              <a16:creationId xmlns:a16="http://schemas.microsoft.com/office/drawing/2014/main" id="{00000000-0008-0000-0000-0000C6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31" name="Text Box 1">
          <a:extLst>
            <a:ext uri="{FF2B5EF4-FFF2-40B4-BE49-F238E27FC236}">
              <a16:creationId xmlns:a16="http://schemas.microsoft.com/office/drawing/2014/main" id="{00000000-0008-0000-0000-0000C7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32" name="Text Box 2">
          <a:extLst>
            <a:ext uri="{FF2B5EF4-FFF2-40B4-BE49-F238E27FC236}">
              <a16:creationId xmlns:a16="http://schemas.microsoft.com/office/drawing/2014/main" id="{00000000-0008-0000-0000-0000C8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33" name="Text Box 3">
          <a:extLst>
            <a:ext uri="{FF2B5EF4-FFF2-40B4-BE49-F238E27FC236}">
              <a16:creationId xmlns:a16="http://schemas.microsoft.com/office/drawing/2014/main" id="{00000000-0008-0000-0000-0000C9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34" name="Text Box 4">
          <a:extLst>
            <a:ext uri="{FF2B5EF4-FFF2-40B4-BE49-F238E27FC236}">
              <a16:creationId xmlns:a16="http://schemas.microsoft.com/office/drawing/2014/main" id="{00000000-0008-0000-0000-0000CA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35" name="Text Box 5">
          <a:extLst>
            <a:ext uri="{FF2B5EF4-FFF2-40B4-BE49-F238E27FC236}">
              <a16:creationId xmlns:a16="http://schemas.microsoft.com/office/drawing/2014/main" id="{00000000-0008-0000-0000-0000CB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36" name="Text Box 6">
          <a:extLst>
            <a:ext uri="{FF2B5EF4-FFF2-40B4-BE49-F238E27FC236}">
              <a16:creationId xmlns:a16="http://schemas.microsoft.com/office/drawing/2014/main" id="{00000000-0008-0000-0000-0000CC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37" name="Text Box 7">
          <a:extLst>
            <a:ext uri="{FF2B5EF4-FFF2-40B4-BE49-F238E27FC236}">
              <a16:creationId xmlns:a16="http://schemas.microsoft.com/office/drawing/2014/main" id="{00000000-0008-0000-0000-0000CD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38" name="Text Box 8">
          <a:extLst>
            <a:ext uri="{FF2B5EF4-FFF2-40B4-BE49-F238E27FC236}">
              <a16:creationId xmlns:a16="http://schemas.microsoft.com/office/drawing/2014/main" id="{00000000-0008-0000-0000-0000CE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39" name="Text Box 9">
          <a:extLst>
            <a:ext uri="{FF2B5EF4-FFF2-40B4-BE49-F238E27FC236}">
              <a16:creationId xmlns:a16="http://schemas.microsoft.com/office/drawing/2014/main" id="{00000000-0008-0000-0000-0000CF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40" name="Text Box 10">
          <a:extLst>
            <a:ext uri="{FF2B5EF4-FFF2-40B4-BE49-F238E27FC236}">
              <a16:creationId xmlns:a16="http://schemas.microsoft.com/office/drawing/2014/main" id="{00000000-0008-0000-0000-0000D0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41" name="Text Box 11">
          <a:extLst>
            <a:ext uri="{FF2B5EF4-FFF2-40B4-BE49-F238E27FC236}">
              <a16:creationId xmlns:a16="http://schemas.microsoft.com/office/drawing/2014/main" id="{00000000-0008-0000-0000-0000D1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42" name="Text Box 12">
          <a:extLst>
            <a:ext uri="{FF2B5EF4-FFF2-40B4-BE49-F238E27FC236}">
              <a16:creationId xmlns:a16="http://schemas.microsoft.com/office/drawing/2014/main" id="{00000000-0008-0000-0000-0000D2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43" name="Text Box 13">
          <a:extLst>
            <a:ext uri="{FF2B5EF4-FFF2-40B4-BE49-F238E27FC236}">
              <a16:creationId xmlns:a16="http://schemas.microsoft.com/office/drawing/2014/main" id="{00000000-0008-0000-0000-0000D3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44" name="Text Box 14">
          <a:extLst>
            <a:ext uri="{FF2B5EF4-FFF2-40B4-BE49-F238E27FC236}">
              <a16:creationId xmlns:a16="http://schemas.microsoft.com/office/drawing/2014/main" id="{00000000-0008-0000-0000-0000D4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45" name="Text Box 15">
          <a:extLst>
            <a:ext uri="{FF2B5EF4-FFF2-40B4-BE49-F238E27FC236}">
              <a16:creationId xmlns:a16="http://schemas.microsoft.com/office/drawing/2014/main" id="{00000000-0008-0000-0000-0000D5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46" name="Text Box 16">
          <a:extLst>
            <a:ext uri="{FF2B5EF4-FFF2-40B4-BE49-F238E27FC236}">
              <a16:creationId xmlns:a16="http://schemas.microsoft.com/office/drawing/2014/main" id="{00000000-0008-0000-0000-0000D6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47" name="Text Box 17">
          <a:extLst>
            <a:ext uri="{FF2B5EF4-FFF2-40B4-BE49-F238E27FC236}">
              <a16:creationId xmlns:a16="http://schemas.microsoft.com/office/drawing/2014/main" id="{00000000-0008-0000-0000-0000D7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48" name="Text Box 18">
          <a:extLst>
            <a:ext uri="{FF2B5EF4-FFF2-40B4-BE49-F238E27FC236}">
              <a16:creationId xmlns:a16="http://schemas.microsoft.com/office/drawing/2014/main" id="{00000000-0008-0000-0000-0000D8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49" name="Text Box 19">
          <a:extLst>
            <a:ext uri="{FF2B5EF4-FFF2-40B4-BE49-F238E27FC236}">
              <a16:creationId xmlns:a16="http://schemas.microsoft.com/office/drawing/2014/main" id="{00000000-0008-0000-0000-0000D9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50" name="Text Box 20">
          <a:extLst>
            <a:ext uri="{FF2B5EF4-FFF2-40B4-BE49-F238E27FC236}">
              <a16:creationId xmlns:a16="http://schemas.microsoft.com/office/drawing/2014/main" id="{00000000-0008-0000-0000-0000DA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51" name="Text Box 21">
          <a:extLst>
            <a:ext uri="{FF2B5EF4-FFF2-40B4-BE49-F238E27FC236}">
              <a16:creationId xmlns:a16="http://schemas.microsoft.com/office/drawing/2014/main" id="{00000000-0008-0000-0000-0000DB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52" name="Text Box 22">
          <a:extLst>
            <a:ext uri="{FF2B5EF4-FFF2-40B4-BE49-F238E27FC236}">
              <a16:creationId xmlns:a16="http://schemas.microsoft.com/office/drawing/2014/main" id="{00000000-0008-0000-0000-0000DC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53" name="Text Box 23">
          <a:extLst>
            <a:ext uri="{FF2B5EF4-FFF2-40B4-BE49-F238E27FC236}">
              <a16:creationId xmlns:a16="http://schemas.microsoft.com/office/drawing/2014/main" id="{00000000-0008-0000-0000-0000DD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54" name="Text Box 24">
          <a:extLst>
            <a:ext uri="{FF2B5EF4-FFF2-40B4-BE49-F238E27FC236}">
              <a16:creationId xmlns:a16="http://schemas.microsoft.com/office/drawing/2014/main" id="{00000000-0008-0000-0000-0000DE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55" name="Text Box 25">
          <a:extLst>
            <a:ext uri="{FF2B5EF4-FFF2-40B4-BE49-F238E27FC236}">
              <a16:creationId xmlns:a16="http://schemas.microsoft.com/office/drawing/2014/main" id="{00000000-0008-0000-0000-0000DF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56" name="Text Box 26">
          <a:extLst>
            <a:ext uri="{FF2B5EF4-FFF2-40B4-BE49-F238E27FC236}">
              <a16:creationId xmlns:a16="http://schemas.microsoft.com/office/drawing/2014/main" id="{00000000-0008-0000-0000-0000E0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57" name="Text Box 27">
          <a:extLst>
            <a:ext uri="{FF2B5EF4-FFF2-40B4-BE49-F238E27FC236}">
              <a16:creationId xmlns:a16="http://schemas.microsoft.com/office/drawing/2014/main" id="{00000000-0008-0000-0000-0000E1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58" name="Text Box 28">
          <a:extLst>
            <a:ext uri="{FF2B5EF4-FFF2-40B4-BE49-F238E27FC236}">
              <a16:creationId xmlns:a16="http://schemas.microsoft.com/office/drawing/2014/main" id="{00000000-0008-0000-0000-0000E2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59" name="Text Box 29">
          <a:extLst>
            <a:ext uri="{FF2B5EF4-FFF2-40B4-BE49-F238E27FC236}">
              <a16:creationId xmlns:a16="http://schemas.microsoft.com/office/drawing/2014/main" id="{00000000-0008-0000-0000-0000E3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60" name="Text Box 30">
          <a:extLst>
            <a:ext uri="{FF2B5EF4-FFF2-40B4-BE49-F238E27FC236}">
              <a16:creationId xmlns:a16="http://schemas.microsoft.com/office/drawing/2014/main" id="{00000000-0008-0000-0000-0000E4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61" name="Text Box 31">
          <a:extLst>
            <a:ext uri="{FF2B5EF4-FFF2-40B4-BE49-F238E27FC236}">
              <a16:creationId xmlns:a16="http://schemas.microsoft.com/office/drawing/2014/main" id="{00000000-0008-0000-0000-0000E5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62" name="Text Box 32">
          <a:extLst>
            <a:ext uri="{FF2B5EF4-FFF2-40B4-BE49-F238E27FC236}">
              <a16:creationId xmlns:a16="http://schemas.microsoft.com/office/drawing/2014/main" id="{00000000-0008-0000-0000-0000E6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63" name="Text Box 33">
          <a:extLst>
            <a:ext uri="{FF2B5EF4-FFF2-40B4-BE49-F238E27FC236}">
              <a16:creationId xmlns:a16="http://schemas.microsoft.com/office/drawing/2014/main" id="{00000000-0008-0000-0000-0000E7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64" name="Text Box 34">
          <a:extLst>
            <a:ext uri="{FF2B5EF4-FFF2-40B4-BE49-F238E27FC236}">
              <a16:creationId xmlns:a16="http://schemas.microsoft.com/office/drawing/2014/main" id="{00000000-0008-0000-0000-0000E8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65" name="Text Box 35">
          <a:extLst>
            <a:ext uri="{FF2B5EF4-FFF2-40B4-BE49-F238E27FC236}">
              <a16:creationId xmlns:a16="http://schemas.microsoft.com/office/drawing/2014/main" id="{00000000-0008-0000-0000-0000E9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66" name="Text Box 36">
          <a:extLst>
            <a:ext uri="{FF2B5EF4-FFF2-40B4-BE49-F238E27FC236}">
              <a16:creationId xmlns:a16="http://schemas.microsoft.com/office/drawing/2014/main" id="{00000000-0008-0000-0000-0000EA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67" name="Text Box 37">
          <a:extLst>
            <a:ext uri="{FF2B5EF4-FFF2-40B4-BE49-F238E27FC236}">
              <a16:creationId xmlns:a16="http://schemas.microsoft.com/office/drawing/2014/main" id="{00000000-0008-0000-0000-0000EB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68" name="Text Box 38">
          <a:extLst>
            <a:ext uri="{FF2B5EF4-FFF2-40B4-BE49-F238E27FC236}">
              <a16:creationId xmlns:a16="http://schemas.microsoft.com/office/drawing/2014/main" id="{00000000-0008-0000-0000-0000EC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69" name="Text Box 39">
          <a:extLst>
            <a:ext uri="{FF2B5EF4-FFF2-40B4-BE49-F238E27FC236}">
              <a16:creationId xmlns:a16="http://schemas.microsoft.com/office/drawing/2014/main" id="{00000000-0008-0000-0000-0000ED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70" name="Text Box 40">
          <a:extLst>
            <a:ext uri="{FF2B5EF4-FFF2-40B4-BE49-F238E27FC236}">
              <a16:creationId xmlns:a16="http://schemas.microsoft.com/office/drawing/2014/main" id="{00000000-0008-0000-0000-0000EE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71" name="Text Box 41">
          <a:extLst>
            <a:ext uri="{FF2B5EF4-FFF2-40B4-BE49-F238E27FC236}">
              <a16:creationId xmlns:a16="http://schemas.microsoft.com/office/drawing/2014/main" id="{00000000-0008-0000-0000-0000EF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72" name="Text Box 42">
          <a:extLst>
            <a:ext uri="{FF2B5EF4-FFF2-40B4-BE49-F238E27FC236}">
              <a16:creationId xmlns:a16="http://schemas.microsoft.com/office/drawing/2014/main" id="{00000000-0008-0000-0000-0000F0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73" name="Text Box 43">
          <a:extLst>
            <a:ext uri="{FF2B5EF4-FFF2-40B4-BE49-F238E27FC236}">
              <a16:creationId xmlns:a16="http://schemas.microsoft.com/office/drawing/2014/main" id="{00000000-0008-0000-0000-0000F1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74" name="Text Box 44">
          <a:extLst>
            <a:ext uri="{FF2B5EF4-FFF2-40B4-BE49-F238E27FC236}">
              <a16:creationId xmlns:a16="http://schemas.microsoft.com/office/drawing/2014/main" id="{00000000-0008-0000-0000-0000F2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75" name="Text Box 45">
          <a:extLst>
            <a:ext uri="{FF2B5EF4-FFF2-40B4-BE49-F238E27FC236}">
              <a16:creationId xmlns:a16="http://schemas.microsoft.com/office/drawing/2014/main" id="{00000000-0008-0000-0000-0000F3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76" name="Text Box 46">
          <a:extLst>
            <a:ext uri="{FF2B5EF4-FFF2-40B4-BE49-F238E27FC236}">
              <a16:creationId xmlns:a16="http://schemas.microsoft.com/office/drawing/2014/main" id="{00000000-0008-0000-0000-0000F4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77" name="Text Box 47">
          <a:extLst>
            <a:ext uri="{FF2B5EF4-FFF2-40B4-BE49-F238E27FC236}">
              <a16:creationId xmlns:a16="http://schemas.microsoft.com/office/drawing/2014/main" id="{00000000-0008-0000-0000-0000F5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78" name="Text Box 48">
          <a:extLst>
            <a:ext uri="{FF2B5EF4-FFF2-40B4-BE49-F238E27FC236}">
              <a16:creationId xmlns:a16="http://schemas.microsoft.com/office/drawing/2014/main" id="{00000000-0008-0000-0000-0000F6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79" name="Text Box 49">
          <a:extLst>
            <a:ext uri="{FF2B5EF4-FFF2-40B4-BE49-F238E27FC236}">
              <a16:creationId xmlns:a16="http://schemas.microsoft.com/office/drawing/2014/main" id="{00000000-0008-0000-0000-0000F7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80" name="Text Box 50">
          <a:extLst>
            <a:ext uri="{FF2B5EF4-FFF2-40B4-BE49-F238E27FC236}">
              <a16:creationId xmlns:a16="http://schemas.microsoft.com/office/drawing/2014/main" id="{00000000-0008-0000-0000-0000F8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81" name="Text Box 51">
          <a:extLst>
            <a:ext uri="{FF2B5EF4-FFF2-40B4-BE49-F238E27FC236}">
              <a16:creationId xmlns:a16="http://schemas.microsoft.com/office/drawing/2014/main" id="{00000000-0008-0000-0000-0000F9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82" name="Text Box 52">
          <a:extLst>
            <a:ext uri="{FF2B5EF4-FFF2-40B4-BE49-F238E27FC236}">
              <a16:creationId xmlns:a16="http://schemas.microsoft.com/office/drawing/2014/main" id="{00000000-0008-0000-0000-0000FA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83" name="Text Box 53">
          <a:extLst>
            <a:ext uri="{FF2B5EF4-FFF2-40B4-BE49-F238E27FC236}">
              <a16:creationId xmlns:a16="http://schemas.microsoft.com/office/drawing/2014/main" id="{00000000-0008-0000-0000-0000FB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84" name="Text Box 54">
          <a:extLst>
            <a:ext uri="{FF2B5EF4-FFF2-40B4-BE49-F238E27FC236}">
              <a16:creationId xmlns:a16="http://schemas.microsoft.com/office/drawing/2014/main" id="{00000000-0008-0000-0000-0000FC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85" name="Text Box 55">
          <a:extLst>
            <a:ext uri="{FF2B5EF4-FFF2-40B4-BE49-F238E27FC236}">
              <a16:creationId xmlns:a16="http://schemas.microsoft.com/office/drawing/2014/main" id="{00000000-0008-0000-0000-0000FD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86" name="Text Box 56">
          <a:extLst>
            <a:ext uri="{FF2B5EF4-FFF2-40B4-BE49-F238E27FC236}">
              <a16:creationId xmlns:a16="http://schemas.microsoft.com/office/drawing/2014/main" id="{00000000-0008-0000-0000-0000FE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87" name="Text Box 57">
          <a:extLst>
            <a:ext uri="{FF2B5EF4-FFF2-40B4-BE49-F238E27FC236}">
              <a16:creationId xmlns:a16="http://schemas.microsoft.com/office/drawing/2014/main" id="{00000000-0008-0000-0000-0000FF16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88" name="Text Box 58">
          <a:extLst>
            <a:ext uri="{FF2B5EF4-FFF2-40B4-BE49-F238E27FC236}">
              <a16:creationId xmlns:a16="http://schemas.microsoft.com/office/drawing/2014/main" id="{00000000-0008-0000-0000-000000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89" name="Text Box 59">
          <a:extLst>
            <a:ext uri="{FF2B5EF4-FFF2-40B4-BE49-F238E27FC236}">
              <a16:creationId xmlns:a16="http://schemas.microsoft.com/office/drawing/2014/main" id="{00000000-0008-0000-0000-000001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90" name="Text Box 60">
          <a:extLst>
            <a:ext uri="{FF2B5EF4-FFF2-40B4-BE49-F238E27FC236}">
              <a16:creationId xmlns:a16="http://schemas.microsoft.com/office/drawing/2014/main" id="{00000000-0008-0000-0000-000002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91" name="Text Box 61">
          <a:extLst>
            <a:ext uri="{FF2B5EF4-FFF2-40B4-BE49-F238E27FC236}">
              <a16:creationId xmlns:a16="http://schemas.microsoft.com/office/drawing/2014/main" id="{00000000-0008-0000-0000-000003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92" name="Text Box 62">
          <a:extLst>
            <a:ext uri="{FF2B5EF4-FFF2-40B4-BE49-F238E27FC236}">
              <a16:creationId xmlns:a16="http://schemas.microsoft.com/office/drawing/2014/main" id="{00000000-0008-0000-0000-000004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93" name="Text Box 63">
          <a:extLst>
            <a:ext uri="{FF2B5EF4-FFF2-40B4-BE49-F238E27FC236}">
              <a16:creationId xmlns:a16="http://schemas.microsoft.com/office/drawing/2014/main" id="{00000000-0008-0000-0000-000005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94" name="Text Box 64">
          <a:extLst>
            <a:ext uri="{FF2B5EF4-FFF2-40B4-BE49-F238E27FC236}">
              <a16:creationId xmlns:a16="http://schemas.microsoft.com/office/drawing/2014/main" id="{00000000-0008-0000-0000-000006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95" name="Text Box 65">
          <a:extLst>
            <a:ext uri="{FF2B5EF4-FFF2-40B4-BE49-F238E27FC236}">
              <a16:creationId xmlns:a16="http://schemas.microsoft.com/office/drawing/2014/main" id="{00000000-0008-0000-0000-000007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96" name="Text Box 66">
          <a:extLst>
            <a:ext uri="{FF2B5EF4-FFF2-40B4-BE49-F238E27FC236}">
              <a16:creationId xmlns:a16="http://schemas.microsoft.com/office/drawing/2014/main" id="{00000000-0008-0000-0000-000008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97" name="Text Box 67">
          <a:extLst>
            <a:ext uri="{FF2B5EF4-FFF2-40B4-BE49-F238E27FC236}">
              <a16:creationId xmlns:a16="http://schemas.microsoft.com/office/drawing/2014/main" id="{00000000-0008-0000-0000-000009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98" name="Text Box 68">
          <a:extLst>
            <a:ext uri="{FF2B5EF4-FFF2-40B4-BE49-F238E27FC236}">
              <a16:creationId xmlns:a16="http://schemas.microsoft.com/office/drawing/2014/main" id="{00000000-0008-0000-0000-00000A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899" name="Text Box 69">
          <a:extLst>
            <a:ext uri="{FF2B5EF4-FFF2-40B4-BE49-F238E27FC236}">
              <a16:creationId xmlns:a16="http://schemas.microsoft.com/office/drawing/2014/main" id="{00000000-0008-0000-0000-00000B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00" name="Text Box 70">
          <a:extLst>
            <a:ext uri="{FF2B5EF4-FFF2-40B4-BE49-F238E27FC236}">
              <a16:creationId xmlns:a16="http://schemas.microsoft.com/office/drawing/2014/main" id="{00000000-0008-0000-0000-00000C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01" name="Text Box 71">
          <a:extLst>
            <a:ext uri="{FF2B5EF4-FFF2-40B4-BE49-F238E27FC236}">
              <a16:creationId xmlns:a16="http://schemas.microsoft.com/office/drawing/2014/main" id="{00000000-0008-0000-0000-00000D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02" name="Text Box 72">
          <a:extLst>
            <a:ext uri="{FF2B5EF4-FFF2-40B4-BE49-F238E27FC236}">
              <a16:creationId xmlns:a16="http://schemas.microsoft.com/office/drawing/2014/main" id="{00000000-0008-0000-0000-00000E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03" name="Text Box 73">
          <a:extLst>
            <a:ext uri="{FF2B5EF4-FFF2-40B4-BE49-F238E27FC236}">
              <a16:creationId xmlns:a16="http://schemas.microsoft.com/office/drawing/2014/main" id="{00000000-0008-0000-0000-00000F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04" name="Text Box 74">
          <a:extLst>
            <a:ext uri="{FF2B5EF4-FFF2-40B4-BE49-F238E27FC236}">
              <a16:creationId xmlns:a16="http://schemas.microsoft.com/office/drawing/2014/main" id="{00000000-0008-0000-0000-000010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05" name="Text Box 75">
          <a:extLst>
            <a:ext uri="{FF2B5EF4-FFF2-40B4-BE49-F238E27FC236}">
              <a16:creationId xmlns:a16="http://schemas.microsoft.com/office/drawing/2014/main" id="{00000000-0008-0000-0000-000011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06" name="Text Box 76">
          <a:extLst>
            <a:ext uri="{FF2B5EF4-FFF2-40B4-BE49-F238E27FC236}">
              <a16:creationId xmlns:a16="http://schemas.microsoft.com/office/drawing/2014/main" id="{00000000-0008-0000-0000-000012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07" name="Text Box 77">
          <a:extLst>
            <a:ext uri="{FF2B5EF4-FFF2-40B4-BE49-F238E27FC236}">
              <a16:creationId xmlns:a16="http://schemas.microsoft.com/office/drawing/2014/main" id="{00000000-0008-0000-0000-000013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08" name="Text Box 78">
          <a:extLst>
            <a:ext uri="{FF2B5EF4-FFF2-40B4-BE49-F238E27FC236}">
              <a16:creationId xmlns:a16="http://schemas.microsoft.com/office/drawing/2014/main" id="{00000000-0008-0000-0000-000014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09" name="Text Box 79">
          <a:extLst>
            <a:ext uri="{FF2B5EF4-FFF2-40B4-BE49-F238E27FC236}">
              <a16:creationId xmlns:a16="http://schemas.microsoft.com/office/drawing/2014/main" id="{00000000-0008-0000-0000-000015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10" name="Text Box 80">
          <a:extLst>
            <a:ext uri="{FF2B5EF4-FFF2-40B4-BE49-F238E27FC236}">
              <a16:creationId xmlns:a16="http://schemas.microsoft.com/office/drawing/2014/main" id="{00000000-0008-0000-0000-000016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11" name="Text Box 81">
          <a:extLst>
            <a:ext uri="{FF2B5EF4-FFF2-40B4-BE49-F238E27FC236}">
              <a16:creationId xmlns:a16="http://schemas.microsoft.com/office/drawing/2014/main" id="{00000000-0008-0000-0000-000017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12" name="Text Box 82">
          <a:extLst>
            <a:ext uri="{FF2B5EF4-FFF2-40B4-BE49-F238E27FC236}">
              <a16:creationId xmlns:a16="http://schemas.microsoft.com/office/drawing/2014/main" id="{00000000-0008-0000-0000-000018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13" name="Text Box 83">
          <a:extLst>
            <a:ext uri="{FF2B5EF4-FFF2-40B4-BE49-F238E27FC236}">
              <a16:creationId xmlns:a16="http://schemas.microsoft.com/office/drawing/2014/main" id="{00000000-0008-0000-0000-000019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14" name="Text Box 84">
          <a:extLst>
            <a:ext uri="{FF2B5EF4-FFF2-40B4-BE49-F238E27FC236}">
              <a16:creationId xmlns:a16="http://schemas.microsoft.com/office/drawing/2014/main" id="{00000000-0008-0000-0000-00001A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15" name="Text Box 85">
          <a:extLst>
            <a:ext uri="{FF2B5EF4-FFF2-40B4-BE49-F238E27FC236}">
              <a16:creationId xmlns:a16="http://schemas.microsoft.com/office/drawing/2014/main" id="{00000000-0008-0000-0000-00001B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16" name="Text Box 86">
          <a:extLst>
            <a:ext uri="{FF2B5EF4-FFF2-40B4-BE49-F238E27FC236}">
              <a16:creationId xmlns:a16="http://schemas.microsoft.com/office/drawing/2014/main" id="{00000000-0008-0000-0000-00001C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17" name="Text Box 87">
          <a:extLst>
            <a:ext uri="{FF2B5EF4-FFF2-40B4-BE49-F238E27FC236}">
              <a16:creationId xmlns:a16="http://schemas.microsoft.com/office/drawing/2014/main" id="{00000000-0008-0000-0000-00001D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18" name="Text Box 88">
          <a:extLst>
            <a:ext uri="{FF2B5EF4-FFF2-40B4-BE49-F238E27FC236}">
              <a16:creationId xmlns:a16="http://schemas.microsoft.com/office/drawing/2014/main" id="{00000000-0008-0000-0000-00001E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19" name="Text Box 89">
          <a:extLst>
            <a:ext uri="{FF2B5EF4-FFF2-40B4-BE49-F238E27FC236}">
              <a16:creationId xmlns:a16="http://schemas.microsoft.com/office/drawing/2014/main" id="{00000000-0008-0000-0000-00001F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20" name="Text Box 90">
          <a:extLst>
            <a:ext uri="{FF2B5EF4-FFF2-40B4-BE49-F238E27FC236}">
              <a16:creationId xmlns:a16="http://schemas.microsoft.com/office/drawing/2014/main" id="{00000000-0008-0000-0000-000020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21" name="Text Box 91">
          <a:extLst>
            <a:ext uri="{FF2B5EF4-FFF2-40B4-BE49-F238E27FC236}">
              <a16:creationId xmlns:a16="http://schemas.microsoft.com/office/drawing/2014/main" id="{00000000-0008-0000-0000-000021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22" name="Text Box 92">
          <a:extLst>
            <a:ext uri="{FF2B5EF4-FFF2-40B4-BE49-F238E27FC236}">
              <a16:creationId xmlns:a16="http://schemas.microsoft.com/office/drawing/2014/main" id="{00000000-0008-0000-0000-000022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23" name="Text Box 93">
          <a:extLst>
            <a:ext uri="{FF2B5EF4-FFF2-40B4-BE49-F238E27FC236}">
              <a16:creationId xmlns:a16="http://schemas.microsoft.com/office/drawing/2014/main" id="{00000000-0008-0000-0000-000023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24" name="Text Box 94">
          <a:extLst>
            <a:ext uri="{FF2B5EF4-FFF2-40B4-BE49-F238E27FC236}">
              <a16:creationId xmlns:a16="http://schemas.microsoft.com/office/drawing/2014/main" id="{00000000-0008-0000-0000-000024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25" name="Text Box 1">
          <a:extLst>
            <a:ext uri="{FF2B5EF4-FFF2-40B4-BE49-F238E27FC236}">
              <a16:creationId xmlns:a16="http://schemas.microsoft.com/office/drawing/2014/main" id="{00000000-0008-0000-0000-000025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26" name="Text Box 2">
          <a:extLst>
            <a:ext uri="{FF2B5EF4-FFF2-40B4-BE49-F238E27FC236}">
              <a16:creationId xmlns:a16="http://schemas.microsoft.com/office/drawing/2014/main" id="{00000000-0008-0000-0000-000026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27" name="Text Box 3">
          <a:extLst>
            <a:ext uri="{FF2B5EF4-FFF2-40B4-BE49-F238E27FC236}">
              <a16:creationId xmlns:a16="http://schemas.microsoft.com/office/drawing/2014/main" id="{00000000-0008-0000-0000-000027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28" name="Text Box 4">
          <a:extLst>
            <a:ext uri="{FF2B5EF4-FFF2-40B4-BE49-F238E27FC236}">
              <a16:creationId xmlns:a16="http://schemas.microsoft.com/office/drawing/2014/main" id="{00000000-0008-0000-0000-000028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29" name="Text Box 5">
          <a:extLst>
            <a:ext uri="{FF2B5EF4-FFF2-40B4-BE49-F238E27FC236}">
              <a16:creationId xmlns:a16="http://schemas.microsoft.com/office/drawing/2014/main" id="{00000000-0008-0000-0000-000029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30" name="Text Box 6">
          <a:extLst>
            <a:ext uri="{FF2B5EF4-FFF2-40B4-BE49-F238E27FC236}">
              <a16:creationId xmlns:a16="http://schemas.microsoft.com/office/drawing/2014/main" id="{00000000-0008-0000-0000-00002A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31" name="Text Box 7">
          <a:extLst>
            <a:ext uri="{FF2B5EF4-FFF2-40B4-BE49-F238E27FC236}">
              <a16:creationId xmlns:a16="http://schemas.microsoft.com/office/drawing/2014/main" id="{00000000-0008-0000-0000-00002B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32" name="Text Box 8">
          <a:extLst>
            <a:ext uri="{FF2B5EF4-FFF2-40B4-BE49-F238E27FC236}">
              <a16:creationId xmlns:a16="http://schemas.microsoft.com/office/drawing/2014/main" id="{00000000-0008-0000-0000-00002C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33" name="Text Box 9">
          <a:extLst>
            <a:ext uri="{FF2B5EF4-FFF2-40B4-BE49-F238E27FC236}">
              <a16:creationId xmlns:a16="http://schemas.microsoft.com/office/drawing/2014/main" id="{00000000-0008-0000-0000-00002D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34" name="Text Box 10">
          <a:extLst>
            <a:ext uri="{FF2B5EF4-FFF2-40B4-BE49-F238E27FC236}">
              <a16:creationId xmlns:a16="http://schemas.microsoft.com/office/drawing/2014/main" id="{00000000-0008-0000-0000-00002E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35" name="Text Box 11">
          <a:extLst>
            <a:ext uri="{FF2B5EF4-FFF2-40B4-BE49-F238E27FC236}">
              <a16:creationId xmlns:a16="http://schemas.microsoft.com/office/drawing/2014/main" id="{00000000-0008-0000-0000-00002F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36" name="Text Box 12">
          <a:extLst>
            <a:ext uri="{FF2B5EF4-FFF2-40B4-BE49-F238E27FC236}">
              <a16:creationId xmlns:a16="http://schemas.microsoft.com/office/drawing/2014/main" id="{00000000-0008-0000-0000-000030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37" name="Text Box 13">
          <a:extLst>
            <a:ext uri="{FF2B5EF4-FFF2-40B4-BE49-F238E27FC236}">
              <a16:creationId xmlns:a16="http://schemas.microsoft.com/office/drawing/2014/main" id="{00000000-0008-0000-0000-000031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38" name="Text Box 14">
          <a:extLst>
            <a:ext uri="{FF2B5EF4-FFF2-40B4-BE49-F238E27FC236}">
              <a16:creationId xmlns:a16="http://schemas.microsoft.com/office/drawing/2014/main" id="{00000000-0008-0000-0000-000032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39" name="Text Box 15">
          <a:extLst>
            <a:ext uri="{FF2B5EF4-FFF2-40B4-BE49-F238E27FC236}">
              <a16:creationId xmlns:a16="http://schemas.microsoft.com/office/drawing/2014/main" id="{00000000-0008-0000-0000-000033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40" name="Text Box 16">
          <a:extLst>
            <a:ext uri="{FF2B5EF4-FFF2-40B4-BE49-F238E27FC236}">
              <a16:creationId xmlns:a16="http://schemas.microsoft.com/office/drawing/2014/main" id="{00000000-0008-0000-0000-000034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41" name="Text Box 17">
          <a:extLst>
            <a:ext uri="{FF2B5EF4-FFF2-40B4-BE49-F238E27FC236}">
              <a16:creationId xmlns:a16="http://schemas.microsoft.com/office/drawing/2014/main" id="{00000000-0008-0000-0000-000035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42" name="Text Box 18">
          <a:extLst>
            <a:ext uri="{FF2B5EF4-FFF2-40B4-BE49-F238E27FC236}">
              <a16:creationId xmlns:a16="http://schemas.microsoft.com/office/drawing/2014/main" id="{00000000-0008-0000-0000-000036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43" name="Text Box 19">
          <a:extLst>
            <a:ext uri="{FF2B5EF4-FFF2-40B4-BE49-F238E27FC236}">
              <a16:creationId xmlns:a16="http://schemas.microsoft.com/office/drawing/2014/main" id="{00000000-0008-0000-0000-000037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44" name="Text Box 20">
          <a:extLst>
            <a:ext uri="{FF2B5EF4-FFF2-40B4-BE49-F238E27FC236}">
              <a16:creationId xmlns:a16="http://schemas.microsoft.com/office/drawing/2014/main" id="{00000000-0008-0000-0000-000038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45" name="Text Box 21">
          <a:extLst>
            <a:ext uri="{FF2B5EF4-FFF2-40B4-BE49-F238E27FC236}">
              <a16:creationId xmlns:a16="http://schemas.microsoft.com/office/drawing/2014/main" id="{00000000-0008-0000-0000-000039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46" name="Text Box 22">
          <a:extLst>
            <a:ext uri="{FF2B5EF4-FFF2-40B4-BE49-F238E27FC236}">
              <a16:creationId xmlns:a16="http://schemas.microsoft.com/office/drawing/2014/main" id="{00000000-0008-0000-0000-00003A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47" name="Text Box 23">
          <a:extLst>
            <a:ext uri="{FF2B5EF4-FFF2-40B4-BE49-F238E27FC236}">
              <a16:creationId xmlns:a16="http://schemas.microsoft.com/office/drawing/2014/main" id="{00000000-0008-0000-0000-00003B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48" name="Text Box 24">
          <a:extLst>
            <a:ext uri="{FF2B5EF4-FFF2-40B4-BE49-F238E27FC236}">
              <a16:creationId xmlns:a16="http://schemas.microsoft.com/office/drawing/2014/main" id="{00000000-0008-0000-0000-00003C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49" name="Text Box 25">
          <a:extLst>
            <a:ext uri="{FF2B5EF4-FFF2-40B4-BE49-F238E27FC236}">
              <a16:creationId xmlns:a16="http://schemas.microsoft.com/office/drawing/2014/main" id="{00000000-0008-0000-0000-00003D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50" name="Text Box 26">
          <a:extLst>
            <a:ext uri="{FF2B5EF4-FFF2-40B4-BE49-F238E27FC236}">
              <a16:creationId xmlns:a16="http://schemas.microsoft.com/office/drawing/2014/main" id="{00000000-0008-0000-0000-00003E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51" name="Text Box 27">
          <a:extLst>
            <a:ext uri="{FF2B5EF4-FFF2-40B4-BE49-F238E27FC236}">
              <a16:creationId xmlns:a16="http://schemas.microsoft.com/office/drawing/2014/main" id="{00000000-0008-0000-0000-00003F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52" name="Text Box 28">
          <a:extLst>
            <a:ext uri="{FF2B5EF4-FFF2-40B4-BE49-F238E27FC236}">
              <a16:creationId xmlns:a16="http://schemas.microsoft.com/office/drawing/2014/main" id="{00000000-0008-0000-0000-000040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53" name="Text Box 29">
          <a:extLst>
            <a:ext uri="{FF2B5EF4-FFF2-40B4-BE49-F238E27FC236}">
              <a16:creationId xmlns:a16="http://schemas.microsoft.com/office/drawing/2014/main" id="{00000000-0008-0000-0000-000041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54" name="Text Box 30">
          <a:extLst>
            <a:ext uri="{FF2B5EF4-FFF2-40B4-BE49-F238E27FC236}">
              <a16:creationId xmlns:a16="http://schemas.microsoft.com/office/drawing/2014/main" id="{00000000-0008-0000-0000-000042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55" name="Text Box 31">
          <a:extLst>
            <a:ext uri="{FF2B5EF4-FFF2-40B4-BE49-F238E27FC236}">
              <a16:creationId xmlns:a16="http://schemas.microsoft.com/office/drawing/2014/main" id="{00000000-0008-0000-0000-000043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56" name="Text Box 32">
          <a:extLst>
            <a:ext uri="{FF2B5EF4-FFF2-40B4-BE49-F238E27FC236}">
              <a16:creationId xmlns:a16="http://schemas.microsoft.com/office/drawing/2014/main" id="{00000000-0008-0000-0000-000044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57" name="Text Box 33">
          <a:extLst>
            <a:ext uri="{FF2B5EF4-FFF2-40B4-BE49-F238E27FC236}">
              <a16:creationId xmlns:a16="http://schemas.microsoft.com/office/drawing/2014/main" id="{00000000-0008-0000-0000-000045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58" name="Text Box 34">
          <a:extLst>
            <a:ext uri="{FF2B5EF4-FFF2-40B4-BE49-F238E27FC236}">
              <a16:creationId xmlns:a16="http://schemas.microsoft.com/office/drawing/2014/main" id="{00000000-0008-0000-0000-000046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59" name="Text Box 35">
          <a:extLst>
            <a:ext uri="{FF2B5EF4-FFF2-40B4-BE49-F238E27FC236}">
              <a16:creationId xmlns:a16="http://schemas.microsoft.com/office/drawing/2014/main" id="{00000000-0008-0000-0000-000047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60" name="Text Box 36">
          <a:extLst>
            <a:ext uri="{FF2B5EF4-FFF2-40B4-BE49-F238E27FC236}">
              <a16:creationId xmlns:a16="http://schemas.microsoft.com/office/drawing/2014/main" id="{00000000-0008-0000-0000-000048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61" name="Text Box 37">
          <a:extLst>
            <a:ext uri="{FF2B5EF4-FFF2-40B4-BE49-F238E27FC236}">
              <a16:creationId xmlns:a16="http://schemas.microsoft.com/office/drawing/2014/main" id="{00000000-0008-0000-0000-000049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62" name="Text Box 38">
          <a:extLst>
            <a:ext uri="{FF2B5EF4-FFF2-40B4-BE49-F238E27FC236}">
              <a16:creationId xmlns:a16="http://schemas.microsoft.com/office/drawing/2014/main" id="{00000000-0008-0000-0000-00004A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63" name="Text Box 39">
          <a:extLst>
            <a:ext uri="{FF2B5EF4-FFF2-40B4-BE49-F238E27FC236}">
              <a16:creationId xmlns:a16="http://schemas.microsoft.com/office/drawing/2014/main" id="{00000000-0008-0000-0000-00004B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64" name="Text Box 40">
          <a:extLst>
            <a:ext uri="{FF2B5EF4-FFF2-40B4-BE49-F238E27FC236}">
              <a16:creationId xmlns:a16="http://schemas.microsoft.com/office/drawing/2014/main" id="{00000000-0008-0000-0000-00004C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65" name="Text Box 41">
          <a:extLst>
            <a:ext uri="{FF2B5EF4-FFF2-40B4-BE49-F238E27FC236}">
              <a16:creationId xmlns:a16="http://schemas.microsoft.com/office/drawing/2014/main" id="{00000000-0008-0000-0000-00004D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66" name="Text Box 42">
          <a:extLst>
            <a:ext uri="{FF2B5EF4-FFF2-40B4-BE49-F238E27FC236}">
              <a16:creationId xmlns:a16="http://schemas.microsoft.com/office/drawing/2014/main" id="{00000000-0008-0000-0000-00004E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67" name="Text Box 43">
          <a:extLst>
            <a:ext uri="{FF2B5EF4-FFF2-40B4-BE49-F238E27FC236}">
              <a16:creationId xmlns:a16="http://schemas.microsoft.com/office/drawing/2014/main" id="{00000000-0008-0000-0000-00004F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68" name="Text Box 44">
          <a:extLst>
            <a:ext uri="{FF2B5EF4-FFF2-40B4-BE49-F238E27FC236}">
              <a16:creationId xmlns:a16="http://schemas.microsoft.com/office/drawing/2014/main" id="{00000000-0008-0000-0000-000050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69" name="Text Box 45">
          <a:extLst>
            <a:ext uri="{FF2B5EF4-FFF2-40B4-BE49-F238E27FC236}">
              <a16:creationId xmlns:a16="http://schemas.microsoft.com/office/drawing/2014/main" id="{00000000-0008-0000-0000-000051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70" name="Text Box 46">
          <a:extLst>
            <a:ext uri="{FF2B5EF4-FFF2-40B4-BE49-F238E27FC236}">
              <a16:creationId xmlns:a16="http://schemas.microsoft.com/office/drawing/2014/main" id="{00000000-0008-0000-0000-000052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71" name="Text Box 47">
          <a:extLst>
            <a:ext uri="{FF2B5EF4-FFF2-40B4-BE49-F238E27FC236}">
              <a16:creationId xmlns:a16="http://schemas.microsoft.com/office/drawing/2014/main" id="{00000000-0008-0000-0000-000053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72" name="Text Box 48">
          <a:extLst>
            <a:ext uri="{FF2B5EF4-FFF2-40B4-BE49-F238E27FC236}">
              <a16:creationId xmlns:a16="http://schemas.microsoft.com/office/drawing/2014/main" id="{00000000-0008-0000-0000-000054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73" name="Text Box 49">
          <a:extLst>
            <a:ext uri="{FF2B5EF4-FFF2-40B4-BE49-F238E27FC236}">
              <a16:creationId xmlns:a16="http://schemas.microsoft.com/office/drawing/2014/main" id="{00000000-0008-0000-0000-000055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74" name="Text Box 50">
          <a:extLst>
            <a:ext uri="{FF2B5EF4-FFF2-40B4-BE49-F238E27FC236}">
              <a16:creationId xmlns:a16="http://schemas.microsoft.com/office/drawing/2014/main" id="{00000000-0008-0000-0000-000056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75" name="Text Box 51">
          <a:extLst>
            <a:ext uri="{FF2B5EF4-FFF2-40B4-BE49-F238E27FC236}">
              <a16:creationId xmlns:a16="http://schemas.microsoft.com/office/drawing/2014/main" id="{00000000-0008-0000-0000-000057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76" name="Text Box 52">
          <a:extLst>
            <a:ext uri="{FF2B5EF4-FFF2-40B4-BE49-F238E27FC236}">
              <a16:creationId xmlns:a16="http://schemas.microsoft.com/office/drawing/2014/main" id="{00000000-0008-0000-0000-000058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77" name="Text Box 53">
          <a:extLst>
            <a:ext uri="{FF2B5EF4-FFF2-40B4-BE49-F238E27FC236}">
              <a16:creationId xmlns:a16="http://schemas.microsoft.com/office/drawing/2014/main" id="{00000000-0008-0000-0000-000059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78" name="Text Box 54">
          <a:extLst>
            <a:ext uri="{FF2B5EF4-FFF2-40B4-BE49-F238E27FC236}">
              <a16:creationId xmlns:a16="http://schemas.microsoft.com/office/drawing/2014/main" id="{00000000-0008-0000-0000-00005A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79" name="Text Box 55">
          <a:extLst>
            <a:ext uri="{FF2B5EF4-FFF2-40B4-BE49-F238E27FC236}">
              <a16:creationId xmlns:a16="http://schemas.microsoft.com/office/drawing/2014/main" id="{00000000-0008-0000-0000-00005B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80" name="Text Box 56">
          <a:extLst>
            <a:ext uri="{FF2B5EF4-FFF2-40B4-BE49-F238E27FC236}">
              <a16:creationId xmlns:a16="http://schemas.microsoft.com/office/drawing/2014/main" id="{00000000-0008-0000-0000-00005C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81" name="Text Box 57">
          <a:extLst>
            <a:ext uri="{FF2B5EF4-FFF2-40B4-BE49-F238E27FC236}">
              <a16:creationId xmlns:a16="http://schemas.microsoft.com/office/drawing/2014/main" id="{00000000-0008-0000-0000-00005D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82" name="Text Box 58">
          <a:extLst>
            <a:ext uri="{FF2B5EF4-FFF2-40B4-BE49-F238E27FC236}">
              <a16:creationId xmlns:a16="http://schemas.microsoft.com/office/drawing/2014/main" id="{00000000-0008-0000-0000-00005E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83" name="Text Box 59">
          <a:extLst>
            <a:ext uri="{FF2B5EF4-FFF2-40B4-BE49-F238E27FC236}">
              <a16:creationId xmlns:a16="http://schemas.microsoft.com/office/drawing/2014/main" id="{00000000-0008-0000-0000-00005F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84" name="Text Box 60">
          <a:extLst>
            <a:ext uri="{FF2B5EF4-FFF2-40B4-BE49-F238E27FC236}">
              <a16:creationId xmlns:a16="http://schemas.microsoft.com/office/drawing/2014/main" id="{00000000-0008-0000-0000-000060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85" name="Text Box 61">
          <a:extLst>
            <a:ext uri="{FF2B5EF4-FFF2-40B4-BE49-F238E27FC236}">
              <a16:creationId xmlns:a16="http://schemas.microsoft.com/office/drawing/2014/main" id="{00000000-0008-0000-0000-000061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86" name="Text Box 62">
          <a:extLst>
            <a:ext uri="{FF2B5EF4-FFF2-40B4-BE49-F238E27FC236}">
              <a16:creationId xmlns:a16="http://schemas.microsoft.com/office/drawing/2014/main" id="{00000000-0008-0000-0000-000062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87" name="Text Box 63">
          <a:extLst>
            <a:ext uri="{FF2B5EF4-FFF2-40B4-BE49-F238E27FC236}">
              <a16:creationId xmlns:a16="http://schemas.microsoft.com/office/drawing/2014/main" id="{00000000-0008-0000-0000-000063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88" name="Text Box 64">
          <a:extLst>
            <a:ext uri="{FF2B5EF4-FFF2-40B4-BE49-F238E27FC236}">
              <a16:creationId xmlns:a16="http://schemas.microsoft.com/office/drawing/2014/main" id="{00000000-0008-0000-0000-000064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89" name="Text Box 65">
          <a:extLst>
            <a:ext uri="{FF2B5EF4-FFF2-40B4-BE49-F238E27FC236}">
              <a16:creationId xmlns:a16="http://schemas.microsoft.com/office/drawing/2014/main" id="{00000000-0008-0000-0000-000065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90" name="Text Box 66">
          <a:extLst>
            <a:ext uri="{FF2B5EF4-FFF2-40B4-BE49-F238E27FC236}">
              <a16:creationId xmlns:a16="http://schemas.microsoft.com/office/drawing/2014/main" id="{00000000-0008-0000-0000-000066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91" name="Text Box 67">
          <a:extLst>
            <a:ext uri="{FF2B5EF4-FFF2-40B4-BE49-F238E27FC236}">
              <a16:creationId xmlns:a16="http://schemas.microsoft.com/office/drawing/2014/main" id="{00000000-0008-0000-0000-000067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92" name="Text Box 68">
          <a:extLst>
            <a:ext uri="{FF2B5EF4-FFF2-40B4-BE49-F238E27FC236}">
              <a16:creationId xmlns:a16="http://schemas.microsoft.com/office/drawing/2014/main" id="{00000000-0008-0000-0000-000068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93" name="Text Box 69">
          <a:extLst>
            <a:ext uri="{FF2B5EF4-FFF2-40B4-BE49-F238E27FC236}">
              <a16:creationId xmlns:a16="http://schemas.microsoft.com/office/drawing/2014/main" id="{00000000-0008-0000-0000-000069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94" name="Text Box 70">
          <a:extLst>
            <a:ext uri="{FF2B5EF4-FFF2-40B4-BE49-F238E27FC236}">
              <a16:creationId xmlns:a16="http://schemas.microsoft.com/office/drawing/2014/main" id="{00000000-0008-0000-0000-00006A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95" name="Text Box 71">
          <a:extLst>
            <a:ext uri="{FF2B5EF4-FFF2-40B4-BE49-F238E27FC236}">
              <a16:creationId xmlns:a16="http://schemas.microsoft.com/office/drawing/2014/main" id="{00000000-0008-0000-0000-00006B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96" name="Text Box 72">
          <a:extLst>
            <a:ext uri="{FF2B5EF4-FFF2-40B4-BE49-F238E27FC236}">
              <a16:creationId xmlns:a16="http://schemas.microsoft.com/office/drawing/2014/main" id="{00000000-0008-0000-0000-00006C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97" name="Text Box 73">
          <a:extLst>
            <a:ext uri="{FF2B5EF4-FFF2-40B4-BE49-F238E27FC236}">
              <a16:creationId xmlns:a16="http://schemas.microsoft.com/office/drawing/2014/main" id="{00000000-0008-0000-0000-00006D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98" name="Text Box 74">
          <a:extLst>
            <a:ext uri="{FF2B5EF4-FFF2-40B4-BE49-F238E27FC236}">
              <a16:creationId xmlns:a16="http://schemas.microsoft.com/office/drawing/2014/main" id="{00000000-0008-0000-0000-00006E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5999" name="Text Box 75">
          <a:extLst>
            <a:ext uri="{FF2B5EF4-FFF2-40B4-BE49-F238E27FC236}">
              <a16:creationId xmlns:a16="http://schemas.microsoft.com/office/drawing/2014/main" id="{00000000-0008-0000-0000-00006F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00" name="Text Box 76">
          <a:extLst>
            <a:ext uri="{FF2B5EF4-FFF2-40B4-BE49-F238E27FC236}">
              <a16:creationId xmlns:a16="http://schemas.microsoft.com/office/drawing/2014/main" id="{00000000-0008-0000-0000-000070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01" name="Text Box 77">
          <a:extLst>
            <a:ext uri="{FF2B5EF4-FFF2-40B4-BE49-F238E27FC236}">
              <a16:creationId xmlns:a16="http://schemas.microsoft.com/office/drawing/2014/main" id="{00000000-0008-0000-0000-000071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02" name="Text Box 78">
          <a:extLst>
            <a:ext uri="{FF2B5EF4-FFF2-40B4-BE49-F238E27FC236}">
              <a16:creationId xmlns:a16="http://schemas.microsoft.com/office/drawing/2014/main" id="{00000000-0008-0000-0000-000072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03" name="Text Box 79">
          <a:extLst>
            <a:ext uri="{FF2B5EF4-FFF2-40B4-BE49-F238E27FC236}">
              <a16:creationId xmlns:a16="http://schemas.microsoft.com/office/drawing/2014/main" id="{00000000-0008-0000-0000-000073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04" name="Text Box 80">
          <a:extLst>
            <a:ext uri="{FF2B5EF4-FFF2-40B4-BE49-F238E27FC236}">
              <a16:creationId xmlns:a16="http://schemas.microsoft.com/office/drawing/2014/main" id="{00000000-0008-0000-0000-000074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05" name="Text Box 81">
          <a:extLst>
            <a:ext uri="{FF2B5EF4-FFF2-40B4-BE49-F238E27FC236}">
              <a16:creationId xmlns:a16="http://schemas.microsoft.com/office/drawing/2014/main" id="{00000000-0008-0000-0000-000075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06" name="Text Box 82">
          <a:extLst>
            <a:ext uri="{FF2B5EF4-FFF2-40B4-BE49-F238E27FC236}">
              <a16:creationId xmlns:a16="http://schemas.microsoft.com/office/drawing/2014/main" id="{00000000-0008-0000-0000-000076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07" name="Text Box 83">
          <a:extLst>
            <a:ext uri="{FF2B5EF4-FFF2-40B4-BE49-F238E27FC236}">
              <a16:creationId xmlns:a16="http://schemas.microsoft.com/office/drawing/2014/main" id="{00000000-0008-0000-0000-000077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08" name="Text Box 84">
          <a:extLst>
            <a:ext uri="{FF2B5EF4-FFF2-40B4-BE49-F238E27FC236}">
              <a16:creationId xmlns:a16="http://schemas.microsoft.com/office/drawing/2014/main" id="{00000000-0008-0000-0000-000078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09" name="Text Box 85">
          <a:extLst>
            <a:ext uri="{FF2B5EF4-FFF2-40B4-BE49-F238E27FC236}">
              <a16:creationId xmlns:a16="http://schemas.microsoft.com/office/drawing/2014/main" id="{00000000-0008-0000-0000-000079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10" name="Text Box 86">
          <a:extLst>
            <a:ext uri="{FF2B5EF4-FFF2-40B4-BE49-F238E27FC236}">
              <a16:creationId xmlns:a16="http://schemas.microsoft.com/office/drawing/2014/main" id="{00000000-0008-0000-0000-00007A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11" name="Text Box 87">
          <a:extLst>
            <a:ext uri="{FF2B5EF4-FFF2-40B4-BE49-F238E27FC236}">
              <a16:creationId xmlns:a16="http://schemas.microsoft.com/office/drawing/2014/main" id="{00000000-0008-0000-0000-00007B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12" name="Text Box 88">
          <a:extLst>
            <a:ext uri="{FF2B5EF4-FFF2-40B4-BE49-F238E27FC236}">
              <a16:creationId xmlns:a16="http://schemas.microsoft.com/office/drawing/2014/main" id="{00000000-0008-0000-0000-00007C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13" name="Text Box 89">
          <a:extLst>
            <a:ext uri="{FF2B5EF4-FFF2-40B4-BE49-F238E27FC236}">
              <a16:creationId xmlns:a16="http://schemas.microsoft.com/office/drawing/2014/main" id="{00000000-0008-0000-0000-00007D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14" name="Text Box 90">
          <a:extLst>
            <a:ext uri="{FF2B5EF4-FFF2-40B4-BE49-F238E27FC236}">
              <a16:creationId xmlns:a16="http://schemas.microsoft.com/office/drawing/2014/main" id="{00000000-0008-0000-0000-00007E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15" name="Text Box 91">
          <a:extLst>
            <a:ext uri="{FF2B5EF4-FFF2-40B4-BE49-F238E27FC236}">
              <a16:creationId xmlns:a16="http://schemas.microsoft.com/office/drawing/2014/main" id="{00000000-0008-0000-0000-00007F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16" name="Text Box 92">
          <a:extLst>
            <a:ext uri="{FF2B5EF4-FFF2-40B4-BE49-F238E27FC236}">
              <a16:creationId xmlns:a16="http://schemas.microsoft.com/office/drawing/2014/main" id="{00000000-0008-0000-0000-000080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17" name="Text Box 93">
          <a:extLst>
            <a:ext uri="{FF2B5EF4-FFF2-40B4-BE49-F238E27FC236}">
              <a16:creationId xmlns:a16="http://schemas.microsoft.com/office/drawing/2014/main" id="{00000000-0008-0000-0000-000081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18" name="Text Box 94">
          <a:extLst>
            <a:ext uri="{FF2B5EF4-FFF2-40B4-BE49-F238E27FC236}">
              <a16:creationId xmlns:a16="http://schemas.microsoft.com/office/drawing/2014/main" id="{00000000-0008-0000-0000-000082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19" name="Text Box 1">
          <a:extLst>
            <a:ext uri="{FF2B5EF4-FFF2-40B4-BE49-F238E27FC236}">
              <a16:creationId xmlns:a16="http://schemas.microsoft.com/office/drawing/2014/main" id="{00000000-0008-0000-0000-000083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20" name="Text Box 2">
          <a:extLst>
            <a:ext uri="{FF2B5EF4-FFF2-40B4-BE49-F238E27FC236}">
              <a16:creationId xmlns:a16="http://schemas.microsoft.com/office/drawing/2014/main" id="{00000000-0008-0000-0000-000084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21" name="Text Box 3">
          <a:extLst>
            <a:ext uri="{FF2B5EF4-FFF2-40B4-BE49-F238E27FC236}">
              <a16:creationId xmlns:a16="http://schemas.microsoft.com/office/drawing/2014/main" id="{00000000-0008-0000-0000-000085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22" name="Text Box 4">
          <a:extLst>
            <a:ext uri="{FF2B5EF4-FFF2-40B4-BE49-F238E27FC236}">
              <a16:creationId xmlns:a16="http://schemas.microsoft.com/office/drawing/2014/main" id="{00000000-0008-0000-0000-000086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23" name="Text Box 5">
          <a:extLst>
            <a:ext uri="{FF2B5EF4-FFF2-40B4-BE49-F238E27FC236}">
              <a16:creationId xmlns:a16="http://schemas.microsoft.com/office/drawing/2014/main" id="{00000000-0008-0000-0000-000087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24" name="Text Box 6">
          <a:extLst>
            <a:ext uri="{FF2B5EF4-FFF2-40B4-BE49-F238E27FC236}">
              <a16:creationId xmlns:a16="http://schemas.microsoft.com/office/drawing/2014/main" id="{00000000-0008-0000-0000-000088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25" name="Text Box 7">
          <a:extLst>
            <a:ext uri="{FF2B5EF4-FFF2-40B4-BE49-F238E27FC236}">
              <a16:creationId xmlns:a16="http://schemas.microsoft.com/office/drawing/2014/main" id="{00000000-0008-0000-0000-000089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26" name="Text Box 8">
          <a:extLst>
            <a:ext uri="{FF2B5EF4-FFF2-40B4-BE49-F238E27FC236}">
              <a16:creationId xmlns:a16="http://schemas.microsoft.com/office/drawing/2014/main" id="{00000000-0008-0000-0000-00008A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27" name="Text Box 9">
          <a:extLst>
            <a:ext uri="{FF2B5EF4-FFF2-40B4-BE49-F238E27FC236}">
              <a16:creationId xmlns:a16="http://schemas.microsoft.com/office/drawing/2014/main" id="{00000000-0008-0000-0000-00008B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28" name="Text Box 10">
          <a:extLst>
            <a:ext uri="{FF2B5EF4-FFF2-40B4-BE49-F238E27FC236}">
              <a16:creationId xmlns:a16="http://schemas.microsoft.com/office/drawing/2014/main" id="{00000000-0008-0000-0000-00008C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29" name="Text Box 11">
          <a:extLst>
            <a:ext uri="{FF2B5EF4-FFF2-40B4-BE49-F238E27FC236}">
              <a16:creationId xmlns:a16="http://schemas.microsoft.com/office/drawing/2014/main" id="{00000000-0008-0000-0000-00008D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30" name="Text Box 12">
          <a:extLst>
            <a:ext uri="{FF2B5EF4-FFF2-40B4-BE49-F238E27FC236}">
              <a16:creationId xmlns:a16="http://schemas.microsoft.com/office/drawing/2014/main" id="{00000000-0008-0000-0000-00008E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31" name="Text Box 13">
          <a:extLst>
            <a:ext uri="{FF2B5EF4-FFF2-40B4-BE49-F238E27FC236}">
              <a16:creationId xmlns:a16="http://schemas.microsoft.com/office/drawing/2014/main" id="{00000000-0008-0000-0000-00008F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32" name="Text Box 14">
          <a:extLst>
            <a:ext uri="{FF2B5EF4-FFF2-40B4-BE49-F238E27FC236}">
              <a16:creationId xmlns:a16="http://schemas.microsoft.com/office/drawing/2014/main" id="{00000000-0008-0000-0000-000090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33" name="Text Box 15">
          <a:extLst>
            <a:ext uri="{FF2B5EF4-FFF2-40B4-BE49-F238E27FC236}">
              <a16:creationId xmlns:a16="http://schemas.microsoft.com/office/drawing/2014/main" id="{00000000-0008-0000-0000-000091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34" name="Text Box 16">
          <a:extLst>
            <a:ext uri="{FF2B5EF4-FFF2-40B4-BE49-F238E27FC236}">
              <a16:creationId xmlns:a16="http://schemas.microsoft.com/office/drawing/2014/main" id="{00000000-0008-0000-0000-000092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35" name="Text Box 17">
          <a:extLst>
            <a:ext uri="{FF2B5EF4-FFF2-40B4-BE49-F238E27FC236}">
              <a16:creationId xmlns:a16="http://schemas.microsoft.com/office/drawing/2014/main" id="{00000000-0008-0000-0000-000093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36" name="Text Box 18">
          <a:extLst>
            <a:ext uri="{FF2B5EF4-FFF2-40B4-BE49-F238E27FC236}">
              <a16:creationId xmlns:a16="http://schemas.microsoft.com/office/drawing/2014/main" id="{00000000-0008-0000-0000-000094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37" name="Text Box 19">
          <a:extLst>
            <a:ext uri="{FF2B5EF4-FFF2-40B4-BE49-F238E27FC236}">
              <a16:creationId xmlns:a16="http://schemas.microsoft.com/office/drawing/2014/main" id="{00000000-0008-0000-0000-000095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38" name="Text Box 20">
          <a:extLst>
            <a:ext uri="{FF2B5EF4-FFF2-40B4-BE49-F238E27FC236}">
              <a16:creationId xmlns:a16="http://schemas.microsoft.com/office/drawing/2014/main" id="{00000000-0008-0000-0000-000096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39" name="Text Box 21">
          <a:extLst>
            <a:ext uri="{FF2B5EF4-FFF2-40B4-BE49-F238E27FC236}">
              <a16:creationId xmlns:a16="http://schemas.microsoft.com/office/drawing/2014/main" id="{00000000-0008-0000-0000-000097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40" name="Text Box 22">
          <a:extLst>
            <a:ext uri="{FF2B5EF4-FFF2-40B4-BE49-F238E27FC236}">
              <a16:creationId xmlns:a16="http://schemas.microsoft.com/office/drawing/2014/main" id="{00000000-0008-0000-0000-000098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41" name="Text Box 23">
          <a:extLst>
            <a:ext uri="{FF2B5EF4-FFF2-40B4-BE49-F238E27FC236}">
              <a16:creationId xmlns:a16="http://schemas.microsoft.com/office/drawing/2014/main" id="{00000000-0008-0000-0000-000099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42" name="Text Box 24">
          <a:extLst>
            <a:ext uri="{FF2B5EF4-FFF2-40B4-BE49-F238E27FC236}">
              <a16:creationId xmlns:a16="http://schemas.microsoft.com/office/drawing/2014/main" id="{00000000-0008-0000-0000-00009A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43" name="Text Box 25">
          <a:extLst>
            <a:ext uri="{FF2B5EF4-FFF2-40B4-BE49-F238E27FC236}">
              <a16:creationId xmlns:a16="http://schemas.microsoft.com/office/drawing/2014/main" id="{00000000-0008-0000-0000-00009B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44" name="Text Box 26">
          <a:extLst>
            <a:ext uri="{FF2B5EF4-FFF2-40B4-BE49-F238E27FC236}">
              <a16:creationId xmlns:a16="http://schemas.microsoft.com/office/drawing/2014/main" id="{00000000-0008-0000-0000-00009C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45" name="Text Box 27">
          <a:extLst>
            <a:ext uri="{FF2B5EF4-FFF2-40B4-BE49-F238E27FC236}">
              <a16:creationId xmlns:a16="http://schemas.microsoft.com/office/drawing/2014/main" id="{00000000-0008-0000-0000-00009D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46" name="Text Box 28">
          <a:extLst>
            <a:ext uri="{FF2B5EF4-FFF2-40B4-BE49-F238E27FC236}">
              <a16:creationId xmlns:a16="http://schemas.microsoft.com/office/drawing/2014/main" id="{00000000-0008-0000-0000-00009E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47" name="Text Box 29">
          <a:extLst>
            <a:ext uri="{FF2B5EF4-FFF2-40B4-BE49-F238E27FC236}">
              <a16:creationId xmlns:a16="http://schemas.microsoft.com/office/drawing/2014/main" id="{00000000-0008-0000-0000-00009F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48" name="Text Box 30">
          <a:extLst>
            <a:ext uri="{FF2B5EF4-FFF2-40B4-BE49-F238E27FC236}">
              <a16:creationId xmlns:a16="http://schemas.microsoft.com/office/drawing/2014/main" id="{00000000-0008-0000-0000-0000A0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49" name="Text Box 31">
          <a:extLst>
            <a:ext uri="{FF2B5EF4-FFF2-40B4-BE49-F238E27FC236}">
              <a16:creationId xmlns:a16="http://schemas.microsoft.com/office/drawing/2014/main" id="{00000000-0008-0000-0000-0000A1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50" name="Text Box 32">
          <a:extLst>
            <a:ext uri="{FF2B5EF4-FFF2-40B4-BE49-F238E27FC236}">
              <a16:creationId xmlns:a16="http://schemas.microsoft.com/office/drawing/2014/main" id="{00000000-0008-0000-0000-0000A2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51" name="Text Box 33">
          <a:extLst>
            <a:ext uri="{FF2B5EF4-FFF2-40B4-BE49-F238E27FC236}">
              <a16:creationId xmlns:a16="http://schemas.microsoft.com/office/drawing/2014/main" id="{00000000-0008-0000-0000-0000A3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52" name="Text Box 34">
          <a:extLst>
            <a:ext uri="{FF2B5EF4-FFF2-40B4-BE49-F238E27FC236}">
              <a16:creationId xmlns:a16="http://schemas.microsoft.com/office/drawing/2014/main" id="{00000000-0008-0000-0000-0000A4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53" name="Text Box 35">
          <a:extLst>
            <a:ext uri="{FF2B5EF4-FFF2-40B4-BE49-F238E27FC236}">
              <a16:creationId xmlns:a16="http://schemas.microsoft.com/office/drawing/2014/main" id="{00000000-0008-0000-0000-0000A5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54" name="Text Box 36">
          <a:extLst>
            <a:ext uri="{FF2B5EF4-FFF2-40B4-BE49-F238E27FC236}">
              <a16:creationId xmlns:a16="http://schemas.microsoft.com/office/drawing/2014/main" id="{00000000-0008-0000-0000-0000A6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55" name="Text Box 37">
          <a:extLst>
            <a:ext uri="{FF2B5EF4-FFF2-40B4-BE49-F238E27FC236}">
              <a16:creationId xmlns:a16="http://schemas.microsoft.com/office/drawing/2014/main" id="{00000000-0008-0000-0000-0000A7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56" name="Text Box 38">
          <a:extLst>
            <a:ext uri="{FF2B5EF4-FFF2-40B4-BE49-F238E27FC236}">
              <a16:creationId xmlns:a16="http://schemas.microsoft.com/office/drawing/2014/main" id="{00000000-0008-0000-0000-0000A8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57" name="Text Box 39">
          <a:extLst>
            <a:ext uri="{FF2B5EF4-FFF2-40B4-BE49-F238E27FC236}">
              <a16:creationId xmlns:a16="http://schemas.microsoft.com/office/drawing/2014/main" id="{00000000-0008-0000-0000-0000A9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58" name="Text Box 40">
          <a:extLst>
            <a:ext uri="{FF2B5EF4-FFF2-40B4-BE49-F238E27FC236}">
              <a16:creationId xmlns:a16="http://schemas.microsoft.com/office/drawing/2014/main" id="{00000000-0008-0000-0000-0000AA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59" name="Text Box 41">
          <a:extLst>
            <a:ext uri="{FF2B5EF4-FFF2-40B4-BE49-F238E27FC236}">
              <a16:creationId xmlns:a16="http://schemas.microsoft.com/office/drawing/2014/main" id="{00000000-0008-0000-0000-0000AB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60" name="Text Box 42">
          <a:extLst>
            <a:ext uri="{FF2B5EF4-FFF2-40B4-BE49-F238E27FC236}">
              <a16:creationId xmlns:a16="http://schemas.microsoft.com/office/drawing/2014/main" id="{00000000-0008-0000-0000-0000AC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61" name="Text Box 43">
          <a:extLst>
            <a:ext uri="{FF2B5EF4-FFF2-40B4-BE49-F238E27FC236}">
              <a16:creationId xmlns:a16="http://schemas.microsoft.com/office/drawing/2014/main" id="{00000000-0008-0000-0000-0000AD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62" name="Text Box 44">
          <a:extLst>
            <a:ext uri="{FF2B5EF4-FFF2-40B4-BE49-F238E27FC236}">
              <a16:creationId xmlns:a16="http://schemas.microsoft.com/office/drawing/2014/main" id="{00000000-0008-0000-0000-0000AE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63" name="Text Box 45">
          <a:extLst>
            <a:ext uri="{FF2B5EF4-FFF2-40B4-BE49-F238E27FC236}">
              <a16:creationId xmlns:a16="http://schemas.microsoft.com/office/drawing/2014/main" id="{00000000-0008-0000-0000-0000AF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64" name="Text Box 46">
          <a:extLst>
            <a:ext uri="{FF2B5EF4-FFF2-40B4-BE49-F238E27FC236}">
              <a16:creationId xmlns:a16="http://schemas.microsoft.com/office/drawing/2014/main" id="{00000000-0008-0000-0000-0000B0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65" name="Text Box 47">
          <a:extLst>
            <a:ext uri="{FF2B5EF4-FFF2-40B4-BE49-F238E27FC236}">
              <a16:creationId xmlns:a16="http://schemas.microsoft.com/office/drawing/2014/main" id="{00000000-0008-0000-0000-0000B1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66" name="Text Box 48">
          <a:extLst>
            <a:ext uri="{FF2B5EF4-FFF2-40B4-BE49-F238E27FC236}">
              <a16:creationId xmlns:a16="http://schemas.microsoft.com/office/drawing/2014/main" id="{00000000-0008-0000-0000-0000B2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67" name="Text Box 49">
          <a:extLst>
            <a:ext uri="{FF2B5EF4-FFF2-40B4-BE49-F238E27FC236}">
              <a16:creationId xmlns:a16="http://schemas.microsoft.com/office/drawing/2014/main" id="{00000000-0008-0000-0000-0000B3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68" name="Text Box 50">
          <a:extLst>
            <a:ext uri="{FF2B5EF4-FFF2-40B4-BE49-F238E27FC236}">
              <a16:creationId xmlns:a16="http://schemas.microsoft.com/office/drawing/2014/main" id="{00000000-0008-0000-0000-0000B4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69" name="Text Box 51">
          <a:extLst>
            <a:ext uri="{FF2B5EF4-FFF2-40B4-BE49-F238E27FC236}">
              <a16:creationId xmlns:a16="http://schemas.microsoft.com/office/drawing/2014/main" id="{00000000-0008-0000-0000-0000B5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70" name="Text Box 52">
          <a:extLst>
            <a:ext uri="{FF2B5EF4-FFF2-40B4-BE49-F238E27FC236}">
              <a16:creationId xmlns:a16="http://schemas.microsoft.com/office/drawing/2014/main" id="{00000000-0008-0000-0000-0000B6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71" name="Text Box 53">
          <a:extLst>
            <a:ext uri="{FF2B5EF4-FFF2-40B4-BE49-F238E27FC236}">
              <a16:creationId xmlns:a16="http://schemas.microsoft.com/office/drawing/2014/main" id="{00000000-0008-0000-0000-0000B7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72" name="Text Box 54">
          <a:extLst>
            <a:ext uri="{FF2B5EF4-FFF2-40B4-BE49-F238E27FC236}">
              <a16:creationId xmlns:a16="http://schemas.microsoft.com/office/drawing/2014/main" id="{00000000-0008-0000-0000-0000B8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73" name="Text Box 55">
          <a:extLst>
            <a:ext uri="{FF2B5EF4-FFF2-40B4-BE49-F238E27FC236}">
              <a16:creationId xmlns:a16="http://schemas.microsoft.com/office/drawing/2014/main" id="{00000000-0008-0000-0000-0000B9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74" name="Text Box 56">
          <a:extLst>
            <a:ext uri="{FF2B5EF4-FFF2-40B4-BE49-F238E27FC236}">
              <a16:creationId xmlns:a16="http://schemas.microsoft.com/office/drawing/2014/main" id="{00000000-0008-0000-0000-0000BA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75" name="Text Box 57">
          <a:extLst>
            <a:ext uri="{FF2B5EF4-FFF2-40B4-BE49-F238E27FC236}">
              <a16:creationId xmlns:a16="http://schemas.microsoft.com/office/drawing/2014/main" id="{00000000-0008-0000-0000-0000BB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76" name="Text Box 58">
          <a:extLst>
            <a:ext uri="{FF2B5EF4-FFF2-40B4-BE49-F238E27FC236}">
              <a16:creationId xmlns:a16="http://schemas.microsoft.com/office/drawing/2014/main" id="{00000000-0008-0000-0000-0000BC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77" name="Text Box 59">
          <a:extLst>
            <a:ext uri="{FF2B5EF4-FFF2-40B4-BE49-F238E27FC236}">
              <a16:creationId xmlns:a16="http://schemas.microsoft.com/office/drawing/2014/main" id="{00000000-0008-0000-0000-0000BD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78" name="Text Box 60">
          <a:extLst>
            <a:ext uri="{FF2B5EF4-FFF2-40B4-BE49-F238E27FC236}">
              <a16:creationId xmlns:a16="http://schemas.microsoft.com/office/drawing/2014/main" id="{00000000-0008-0000-0000-0000BE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79" name="Text Box 61">
          <a:extLst>
            <a:ext uri="{FF2B5EF4-FFF2-40B4-BE49-F238E27FC236}">
              <a16:creationId xmlns:a16="http://schemas.microsoft.com/office/drawing/2014/main" id="{00000000-0008-0000-0000-0000BF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80" name="Text Box 62">
          <a:extLst>
            <a:ext uri="{FF2B5EF4-FFF2-40B4-BE49-F238E27FC236}">
              <a16:creationId xmlns:a16="http://schemas.microsoft.com/office/drawing/2014/main" id="{00000000-0008-0000-0000-0000C0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81" name="Text Box 63">
          <a:extLst>
            <a:ext uri="{FF2B5EF4-FFF2-40B4-BE49-F238E27FC236}">
              <a16:creationId xmlns:a16="http://schemas.microsoft.com/office/drawing/2014/main" id="{00000000-0008-0000-0000-0000C1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82" name="Text Box 64">
          <a:extLst>
            <a:ext uri="{FF2B5EF4-FFF2-40B4-BE49-F238E27FC236}">
              <a16:creationId xmlns:a16="http://schemas.microsoft.com/office/drawing/2014/main" id="{00000000-0008-0000-0000-0000C2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83" name="Text Box 65">
          <a:extLst>
            <a:ext uri="{FF2B5EF4-FFF2-40B4-BE49-F238E27FC236}">
              <a16:creationId xmlns:a16="http://schemas.microsoft.com/office/drawing/2014/main" id="{00000000-0008-0000-0000-0000C3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84" name="Text Box 66">
          <a:extLst>
            <a:ext uri="{FF2B5EF4-FFF2-40B4-BE49-F238E27FC236}">
              <a16:creationId xmlns:a16="http://schemas.microsoft.com/office/drawing/2014/main" id="{00000000-0008-0000-0000-0000C4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85" name="Text Box 67">
          <a:extLst>
            <a:ext uri="{FF2B5EF4-FFF2-40B4-BE49-F238E27FC236}">
              <a16:creationId xmlns:a16="http://schemas.microsoft.com/office/drawing/2014/main" id="{00000000-0008-0000-0000-0000C5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86" name="Text Box 68">
          <a:extLst>
            <a:ext uri="{FF2B5EF4-FFF2-40B4-BE49-F238E27FC236}">
              <a16:creationId xmlns:a16="http://schemas.microsoft.com/office/drawing/2014/main" id="{00000000-0008-0000-0000-0000C6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87" name="Text Box 69">
          <a:extLst>
            <a:ext uri="{FF2B5EF4-FFF2-40B4-BE49-F238E27FC236}">
              <a16:creationId xmlns:a16="http://schemas.microsoft.com/office/drawing/2014/main" id="{00000000-0008-0000-0000-0000C7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88" name="Text Box 70">
          <a:extLst>
            <a:ext uri="{FF2B5EF4-FFF2-40B4-BE49-F238E27FC236}">
              <a16:creationId xmlns:a16="http://schemas.microsoft.com/office/drawing/2014/main" id="{00000000-0008-0000-0000-0000C8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89" name="Text Box 71">
          <a:extLst>
            <a:ext uri="{FF2B5EF4-FFF2-40B4-BE49-F238E27FC236}">
              <a16:creationId xmlns:a16="http://schemas.microsoft.com/office/drawing/2014/main" id="{00000000-0008-0000-0000-0000C9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90" name="Text Box 72">
          <a:extLst>
            <a:ext uri="{FF2B5EF4-FFF2-40B4-BE49-F238E27FC236}">
              <a16:creationId xmlns:a16="http://schemas.microsoft.com/office/drawing/2014/main" id="{00000000-0008-0000-0000-0000CA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91" name="Text Box 73">
          <a:extLst>
            <a:ext uri="{FF2B5EF4-FFF2-40B4-BE49-F238E27FC236}">
              <a16:creationId xmlns:a16="http://schemas.microsoft.com/office/drawing/2014/main" id="{00000000-0008-0000-0000-0000CB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92" name="Text Box 74">
          <a:extLst>
            <a:ext uri="{FF2B5EF4-FFF2-40B4-BE49-F238E27FC236}">
              <a16:creationId xmlns:a16="http://schemas.microsoft.com/office/drawing/2014/main" id="{00000000-0008-0000-0000-0000CC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93" name="Text Box 75">
          <a:extLst>
            <a:ext uri="{FF2B5EF4-FFF2-40B4-BE49-F238E27FC236}">
              <a16:creationId xmlns:a16="http://schemas.microsoft.com/office/drawing/2014/main" id="{00000000-0008-0000-0000-0000CD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94" name="Text Box 76">
          <a:extLst>
            <a:ext uri="{FF2B5EF4-FFF2-40B4-BE49-F238E27FC236}">
              <a16:creationId xmlns:a16="http://schemas.microsoft.com/office/drawing/2014/main" id="{00000000-0008-0000-0000-0000CE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95" name="Text Box 77">
          <a:extLst>
            <a:ext uri="{FF2B5EF4-FFF2-40B4-BE49-F238E27FC236}">
              <a16:creationId xmlns:a16="http://schemas.microsoft.com/office/drawing/2014/main" id="{00000000-0008-0000-0000-0000CF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96" name="Text Box 78">
          <a:extLst>
            <a:ext uri="{FF2B5EF4-FFF2-40B4-BE49-F238E27FC236}">
              <a16:creationId xmlns:a16="http://schemas.microsoft.com/office/drawing/2014/main" id="{00000000-0008-0000-0000-0000D0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97" name="Text Box 79">
          <a:extLst>
            <a:ext uri="{FF2B5EF4-FFF2-40B4-BE49-F238E27FC236}">
              <a16:creationId xmlns:a16="http://schemas.microsoft.com/office/drawing/2014/main" id="{00000000-0008-0000-0000-0000D1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98" name="Text Box 80">
          <a:extLst>
            <a:ext uri="{FF2B5EF4-FFF2-40B4-BE49-F238E27FC236}">
              <a16:creationId xmlns:a16="http://schemas.microsoft.com/office/drawing/2014/main" id="{00000000-0008-0000-0000-0000D2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099" name="Text Box 81">
          <a:extLst>
            <a:ext uri="{FF2B5EF4-FFF2-40B4-BE49-F238E27FC236}">
              <a16:creationId xmlns:a16="http://schemas.microsoft.com/office/drawing/2014/main" id="{00000000-0008-0000-0000-0000D3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00" name="Text Box 82">
          <a:extLst>
            <a:ext uri="{FF2B5EF4-FFF2-40B4-BE49-F238E27FC236}">
              <a16:creationId xmlns:a16="http://schemas.microsoft.com/office/drawing/2014/main" id="{00000000-0008-0000-0000-0000D4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01" name="Text Box 83">
          <a:extLst>
            <a:ext uri="{FF2B5EF4-FFF2-40B4-BE49-F238E27FC236}">
              <a16:creationId xmlns:a16="http://schemas.microsoft.com/office/drawing/2014/main" id="{00000000-0008-0000-0000-0000D5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02" name="Text Box 84">
          <a:extLst>
            <a:ext uri="{FF2B5EF4-FFF2-40B4-BE49-F238E27FC236}">
              <a16:creationId xmlns:a16="http://schemas.microsoft.com/office/drawing/2014/main" id="{00000000-0008-0000-0000-0000D6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03" name="Text Box 85">
          <a:extLst>
            <a:ext uri="{FF2B5EF4-FFF2-40B4-BE49-F238E27FC236}">
              <a16:creationId xmlns:a16="http://schemas.microsoft.com/office/drawing/2014/main" id="{00000000-0008-0000-0000-0000D7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04" name="Text Box 86">
          <a:extLst>
            <a:ext uri="{FF2B5EF4-FFF2-40B4-BE49-F238E27FC236}">
              <a16:creationId xmlns:a16="http://schemas.microsoft.com/office/drawing/2014/main" id="{00000000-0008-0000-0000-0000D8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05" name="Text Box 87">
          <a:extLst>
            <a:ext uri="{FF2B5EF4-FFF2-40B4-BE49-F238E27FC236}">
              <a16:creationId xmlns:a16="http://schemas.microsoft.com/office/drawing/2014/main" id="{00000000-0008-0000-0000-0000D9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06" name="Text Box 88">
          <a:extLst>
            <a:ext uri="{FF2B5EF4-FFF2-40B4-BE49-F238E27FC236}">
              <a16:creationId xmlns:a16="http://schemas.microsoft.com/office/drawing/2014/main" id="{00000000-0008-0000-0000-0000DA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07" name="Text Box 89">
          <a:extLst>
            <a:ext uri="{FF2B5EF4-FFF2-40B4-BE49-F238E27FC236}">
              <a16:creationId xmlns:a16="http://schemas.microsoft.com/office/drawing/2014/main" id="{00000000-0008-0000-0000-0000DB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08" name="Text Box 90">
          <a:extLst>
            <a:ext uri="{FF2B5EF4-FFF2-40B4-BE49-F238E27FC236}">
              <a16:creationId xmlns:a16="http://schemas.microsoft.com/office/drawing/2014/main" id="{00000000-0008-0000-0000-0000DC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09" name="Text Box 91">
          <a:extLst>
            <a:ext uri="{FF2B5EF4-FFF2-40B4-BE49-F238E27FC236}">
              <a16:creationId xmlns:a16="http://schemas.microsoft.com/office/drawing/2014/main" id="{00000000-0008-0000-0000-0000DD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10" name="Text Box 92">
          <a:extLst>
            <a:ext uri="{FF2B5EF4-FFF2-40B4-BE49-F238E27FC236}">
              <a16:creationId xmlns:a16="http://schemas.microsoft.com/office/drawing/2014/main" id="{00000000-0008-0000-0000-0000DE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11" name="Text Box 93">
          <a:extLst>
            <a:ext uri="{FF2B5EF4-FFF2-40B4-BE49-F238E27FC236}">
              <a16:creationId xmlns:a16="http://schemas.microsoft.com/office/drawing/2014/main" id="{00000000-0008-0000-0000-0000DF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12" name="Text Box 94">
          <a:extLst>
            <a:ext uri="{FF2B5EF4-FFF2-40B4-BE49-F238E27FC236}">
              <a16:creationId xmlns:a16="http://schemas.microsoft.com/office/drawing/2014/main" id="{00000000-0008-0000-0000-0000E0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13" name="Text Box 1">
          <a:extLst>
            <a:ext uri="{FF2B5EF4-FFF2-40B4-BE49-F238E27FC236}">
              <a16:creationId xmlns:a16="http://schemas.microsoft.com/office/drawing/2014/main" id="{00000000-0008-0000-0000-0000E1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14" name="Text Box 2">
          <a:extLst>
            <a:ext uri="{FF2B5EF4-FFF2-40B4-BE49-F238E27FC236}">
              <a16:creationId xmlns:a16="http://schemas.microsoft.com/office/drawing/2014/main" id="{00000000-0008-0000-0000-0000E2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15" name="Text Box 3">
          <a:extLst>
            <a:ext uri="{FF2B5EF4-FFF2-40B4-BE49-F238E27FC236}">
              <a16:creationId xmlns:a16="http://schemas.microsoft.com/office/drawing/2014/main" id="{00000000-0008-0000-0000-0000E3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16" name="Text Box 4">
          <a:extLst>
            <a:ext uri="{FF2B5EF4-FFF2-40B4-BE49-F238E27FC236}">
              <a16:creationId xmlns:a16="http://schemas.microsoft.com/office/drawing/2014/main" id="{00000000-0008-0000-0000-0000E4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17" name="Text Box 5">
          <a:extLst>
            <a:ext uri="{FF2B5EF4-FFF2-40B4-BE49-F238E27FC236}">
              <a16:creationId xmlns:a16="http://schemas.microsoft.com/office/drawing/2014/main" id="{00000000-0008-0000-0000-0000E5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18" name="Text Box 6">
          <a:extLst>
            <a:ext uri="{FF2B5EF4-FFF2-40B4-BE49-F238E27FC236}">
              <a16:creationId xmlns:a16="http://schemas.microsoft.com/office/drawing/2014/main" id="{00000000-0008-0000-0000-0000E6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19" name="Text Box 7">
          <a:extLst>
            <a:ext uri="{FF2B5EF4-FFF2-40B4-BE49-F238E27FC236}">
              <a16:creationId xmlns:a16="http://schemas.microsoft.com/office/drawing/2014/main" id="{00000000-0008-0000-0000-0000E7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20" name="Text Box 8">
          <a:extLst>
            <a:ext uri="{FF2B5EF4-FFF2-40B4-BE49-F238E27FC236}">
              <a16:creationId xmlns:a16="http://schemas.microsoft.com/office/drawing/2014/main" id="{00000000-0008-0000-0000-0000E8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21" name="Text Box 9">
          <a:extLst>
            <a:ext uri="{FF2B5EF4-FFF2-40B4-BE49-F238E27FC236}">
              <a16:creationId xmlns:a16="http://schemas.microsoft.com/office/drawing/2014/main" id="{00000000-0008-0000-0000-0000E9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22" name="Text Box 10">
          <a:extLst>
            <a:ext uri="{FF2B5EF4-FFF2-40B4-BE49-F238E27FC236}">
              <a16:creationId xmlns:a16="http://schemas.microsoft.com/office/drawing/2014/main" id="{00000000-0008-0000-0000-0000EA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23" name="Text Box 11">
          <a:extLst>
            <a:ext uri="{FF2B5EF4-FFF2-40B4-BE49-F238E27FC236}">
              <a16:creationId xmlns:a16="http://schemas.microsoft.com/office/drawing/2014/main" id="{00000000-0008-0000-0000-0000EB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24" name="Text Box 12">
          <a:extLst>
            <a:ext uri="{FF2B5EF4-FFF2-40B4-BE49-F238E27FC236}">
              <a16:creationId xmlns:a16="http://schemas.microsoft.com/office/drawing/2014/main" id="{00000000-0008-0000-0000-0000EC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25" name="Text Box 13">
          <a:extLst>
            <a:ext uri="{FF2B5EF4-FFF2-40B4-BE49-F238E27FC236}">
              <a16:creationId xmlns:a16="http://schemas.microsoft.com/office/drawing/2014/main" id="{00000000-0008-0000-0000-0000ED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26" name="Text Box 14">
          <a:extLst>
            <a:ext uri="{FF2B5EF4-FFF2-40B4-BE49-F238E27FC236}">
              <a16:creationId xmlns:a16="http://schemas.microsoft.com/office/drawing/2014/main" id="{00000000-0008-0000-0000-0000EE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27" name="Text Box 15">
          <a:extLst>
            <a:ext uri="{FF2B5EF4-FFF2-40B4-BE49-F238E27FC236}">
              <a16:creationId xmlns:a16="http://schemas.microsoft.com/office/drawing/2014/main" id="{00000000-0008-0000-0000-0000EF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28" name="Text Box 16">
          <a:extLst>
            <a:ext uri="{FF2B5EF4-FFF2-40B4-BE49-F238E27FC236}">
              <a16:creationId xmlns:a16="http://schemas.microsoft.com/office/drawing/2014/main" id="{00000000-0008-0000-0000-0000F0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29" name="Text Box 17">
          <a:extLst>
            <a:ext uri="{FF2B5EF4-FFF2-40B4-BE49-F238E27FC236}">
              <a16:creationId xmlns:a16="http://schemas.microsoft.com/office/drawing/2014/main" id="{00000000-0008-0000-0000-0000F1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30" name="Text Box 18">
          <a:extLst>
            <a:ext uri="{FF2B5EF4-FFF2-40B4-BE49-F238E27FC236}">
              <a16:creationId xmlns:a16="http://schemas.microsoft.com/office/drawing/2014/main" id="{00000000-0008-0000-0000-0000F2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31" name="Text Box 19">
          <a:extLst>
            <a:ext uri="{FF2B5EF4-FFF2-40B4-BE49-F238E27FC236}">
              <a16:creationId xmlns:a16="http://schemas.microsoft.com/office/drawing/2014/main" id="{00000000-0008-0000-0000-0000F3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32" name="Text Box 20">
          <a:extLst>
            <a:ext uri="{FF2B5EF4-FFF2-40B4-BE49-F238E27FC236}">
              <a16:creationId xmlns:a16="http://schemas.microsoft.com/office/drawing/2014/main" id="{00000000-0008-0000-0000-0000F4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33" name="Text Box 21">
          <a:extLst>
            <a:ext uri="{FF2B5EF4-FFF2-40B4-BE49-F238E27FC236}">
              <a16:creationId xmlns:a16="http://schemas.microsoft.com/office/drawing/2014/main" id="{00000000-0008-0000-0000-0000F5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34" name="Text Box 22">
          <a:extLst>
            <a:ext uri="{FF2B5EF4-FFF2-40B4-BE49-F238E27FC236}">
              <a16:creationId xmlns:a16="http://schemas.microsoft.com/office/drawing/2014/main" id="{00000000-0008-0000-0000-0000F6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35" name="Text Box 23">
          <a:extLst>
            <a:ext uri="{FF2B5EF4-FFF2-40B4-BE49-F238E27FC236}">
              <a16:creationId xmlns:a16="http://schemas.microsoft.com/office/drawing/2014/main" id="{00000000-0008-0000-0000-0000F7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36" name="Text Box 24">
          <a:extLst>
            <a:ext uri="{FF2B5EF4-FFF2-40B4-BE49-F238E27FC236}">
              <a16:creationId xmlns:a16="http://schemas.microsoft.com/office/drawing/2014/main" id="{00000000-0008-0000-0000-0000F8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37" name="Text Box 25">
          <a:extLst>
            <a:ext uri="{FF2B5EF4-FFF2-40B4-BE49-F238E27FC236}">
              <a16:creationId xmlns:a16="http://schemas.microsoft.com/office/drawing/2014/main" id="{00000000-0008-0000-0000-0000F9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38" name="Text Box 26">
          <a:extLst>
            <a:ext uri="{FF2B5EF4-FFF2-40B4-BE49-F238E27FC236}">
              <a16:creationId xmlns:a16="http://schemas.microsoft.com/office/drawing/2014/main" id="{00000000-0008-0000-0000-0000FA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39" name="Text Box 27">
          <a:extLst>
            <a:ext uri="{FF2B5EF4-FFF2-40B4-BE49-F238E27FC236}">
              <a16:creationId xmlns:a16="http://schemas.microsoft.com/office/drawing/2014/main" id="{00000000-0008-0000-0000-0000FB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40" name="Text Box 28">
          <a:extLst>
            <a:ext uri="{FF2B5EF4-FFF2-40B4-BE49-F238E27FC236}">
              <a16:creationId xmlns:a16="http://schemas.microsoft.com/office/drawing/2014/main" id="{00000000-0008-0000-0000-0000FC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41" name="Text Box 29">
          <a:extLst>
            <a:ext uri="{FF2B5EF4-FFF2-40B4-BE49-F238E27FC236}">
              <a16:creationId xmlns:a16="http://schemas.microsoft.com/office/drawing/2014/main" id="{00000000-0008-0000-0000-0000FD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42" name="Text Box 30">
          <a:extLst>
            <a:ext uri="{FF2B5EF4-FFF2-40B4-BE49-F238E27FC236}">
              <a16:creationId xmlns:a16="http://schemas.microsoft.com/office/drawing/2014/main" id="{00000000-0008-0000-0000-0000FE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43" name="Text Box 31">
          <a:extLst>
            <a:ext uri="{FF2B5EF4-FFF2-40B4-BE49-F238E27FC236}">
              <a16:creationId xmlns:a16="http://schemas.microsoft.com/office/drawing/2014/main" id="{00000000-0008-0000-0000-0000FF17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44" name="Text Box 32">
          <a:extLst>
            <a:ext uri="{FF2B5EF4-FFF2-40B4-BE49-F238E27FC236}">
              <a16:creationId xmlns:a16="http://schemas.microsoft.com/office/drawing/2014/main" id="{00000000-0008-0000-0000-000000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45" name="Text Box 33">
          <a:extLst>
            <a:ext uri="{FF2B5EF4-FFF2-40B4-BE49-F238E27FC236}">
              <a16:creationId xmlns:a16="http://schemas.microsoft.com/office/drawing/2014/main" id="{00000000-0008-0000-0000-000001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46" name="Text Box 34">
          <a:extLst>
            <a:ext uri="{FF2B5EF4-FFF2-40B4-BE49-F238E27FC236}">
              <a16:creationId xmlns:a16="http://schemas.microsoft.com/office/drawing/2014/main" id="{00000000-0008-0000-0000-000002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47" name="Text Box 35">
          <a:extLst>
            <a:ext uri="{FF2B5EF4-FFF2-40B4-BE49-F238E27FC236}">
              <a16:creationId xmlns:a16="http://schemas.microsoft.com/office/drawing/2014/main" id="{00000000-0008-0000-0000-000003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48" name="Text Box 36">
          <a:extLst>
            <a:ext uri="{FF2B5EF4-FFF2-40B4-BE49-F238E27FC236}">
              <a16:creationId xmlns:a16="http://schemas.microsoft.com/office/drawing/2014/main" id="{00000000-0008-0000-0000-000004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49" name="Text Box 37">
          <a:extLst>
            <a:ext uri="{FF2B5EF4-FFF2-40B4-BE49-F238E27FC236}">
              <a16:creationId xmlns:a16="http://schemas.microsoft.com/office/drawing/2014/main" id="{00000000-0008-0000-0000-000005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50" name="Text Box 38">
          <a:extLst>
            <a:ext uri="{FF2B5EF4-FFF2-40B4-BE49-F238E27FC236}">
              <a16:creationId xmlns:a16="http://schemas.microsoft.com/office/drawing/2014/main" id="{00000000-0008-0000-0000-000006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51" name="Text Box 39">
          <a:extLst>
            <a:ext uri="{FF2B5EF4-FFF2-40B4-BE49-F238E27FC236}">
              <a16:creationId xmlns:a16="http://schemas.microsoft.com/office/drawing/2014/main" id="{00000000-0008-0000-0000-000007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52" name="Text Box 40">
          <a:extLst>
            <a:ext uri="{FF2B5EF4-FFF2-40B4-BE49-F238E27FC236}">
              <a16:creationId xmlns:a16="http://schemas.microsoft.com/office/drawing/2014/main" id="{00000000-0008-0000-0000-000008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53" name="Text Box 41">
          <a:extLst>
            <a:ext uri="{FF2B5EF4-FFF2-40B4-BE49-F238E27FC236}">
              <a16:creationId xmlns:a16="http://schemas.microsoft.com/office/drawing/2014/main" id="{00000000-0008-0000-0000-000009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54" name="Text Box 42">
          <a:extLst>
            <a:ext uri="{FF2B5EF4-FFF2-40B4-BE49-F238E27FC236}">
              <a16:creationId xmlns:a16="http://schemas.microsoft.com/office/drawing/2014/main" id="{00000000-0008-0000-0000-00000A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55" name="Text Box 43">
          <a:extLst>
            <a:ext uri="{FF2B5EF4-FFF2-40B4-BE49-F238E27FC236}">
              <a16:creationId xmlns:a16="http://schemas.microsoft.com/office/drawing/2014/main" id="{00000000-0008-0000-0000-00000B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56" name="Text Box 44">
          <a:extLst>
            <a:ext uri="{FF2B5EF4-FFF2-40B4-BE49-F238E27FC236}">
              <a16:creationId xmlns:a16="http://schemas.microsoft.com/office/drawing/2014/main" id="{00000000-0008-0000-0000-00000C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57" name="Text Box 45">
          <a:extLst>
            <a:ext uri="{FF2B5EF4-FFF2-40B4-BE49-F238E27FC236}">
              <a16:creationId xmlns:a16="http://schemas.microsoft.com/office/drawing/2014/main" id="{00000000-0008-0000-0000-00000D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58" name="Text Box 46">
          <a:extLst>
            <a:ext uri="{FF2B5EF4-FFF2-40B4-BE49-F238E27FC236}">
              <a16:creationId xmlns:a16="http://schemas.microsoft.com/office/drawing/2014/main" id="{00000000-0008-0000-0000-00000E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59" name="Text Box 47">
          <a:extLst>
            <a:ext uri="{FF2B5EF4-FFF2-40B4-BE49-F238E27FC236}">
              <a16:creationId xmlns:a16="http://schemas.microsoft.com/office/drawing/2014/main" id="{00000000-0008-0000-0000-00000F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60" name="Text Box 48">
          <a:extLst>
            <a:ext uri="{FF2B5EF4-FFF2-40B4-BE49-F238E27FC236}">
              <a16:creationId xmlns:a16="http://schemas.microsoft.com/office/drawing/2014/main" id="{00000000-0008-0000-0000-000010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61" name="Text Box 49">
          <a:extLst>
            <a:ext uri="{FF2B5EF4-FFF2-40B4-BE49-F238E27FC236}">
              <a16:creationId xmlns:a16="http://schemas.microsoft.com/office/drawing/2014/main" id="{00000000-0008-0000-0000-000011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62" name="Text Box 50">
          <a:extLst>
            <a:ext uri="{FF2B5EF4-FFF2-40B4-BE49-F238E27FC236}">
              <a16:creationId xmlns:a16="http://schemas.microsoft.com/office/drawing/2014/main" id="{00000000-0008-0000-0000-000012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63" name="Text Box 51">
          <a:extLst>
            <a:ext uri="{FF2B5EF4-FFF2-40B4-BE49-F238E27FC236}">
              <a16:creationId xmlns:a16="http://schemas.microsoft.com/office/drawing/2014/main" id="{00000000-0008-0000-0000-000013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64" name="Text Box 52">
          <a:extLst>
            <a:ext uri="{FF2B5EF4-FFF2-40B4-BE49-F238E27FC236}">
              <a16:creationId xmlns:a16="http://schemas.microsoft.com/office/drawing/2014/main" id="{00000000-0008-0000-0000-000014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65" name="Text Box 53">
          <a:extLst>
            <a:ext uri="{FF2B5EF4-FFF2-40B4-BE49-F238E27FC236}">
              <a16:creationId xmlns:a16="http://schemas.microsoft.com/office/drawing/2014/main" id="{00000000-0008-0000-0000-000015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66" name="Text Box 54">
          <a:extLst>
            <a:ext uri="{FF2B5EF4-FFF2-40B4-BE49-F238E27FC236}">
              <a16:creationId xmlns:a16="http://schemas.microsoft.com/office/drawing/2014/main" id="{00000000-0008-0000-0000-000016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67" name="Text Box 55">
          <a:extLst>
            <a:ext uri="{FF2B5EF4-FFF2-40B4-BE49-F238E27FC236}">
              <a16:creationId xmlns:a16="http://schemas.microsoft.com/office/drawing/2014/main" id="{00000000-0008-0000-0000-000017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68" name="Text Box 56">
          <a:extLst>
            <a:ext uri="{FF2B5EF4-FFF2-40B4-BE49-F238E27FC236}">
              <a16:creationId xmlns:a16="http://schemas.microsoft.com/office/drawing/2014/main" id="{00000000-0008-0000-0000-000018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69" name="Text Box 57">
          <a:extLst>
            <a:ext uri="{FF2B5EF4-FFF2-40B4-BE49-F238E27FC236}">
              <a16:creationId xmlns:a16="http://schemas.microsoft.com/office/drawing/2014/main" id="{00000000-0008-0000-0000-000019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70" name="Text Box 58">
          <a:extLst>
            <a:ext uri="{FF2B5EF4-FFF2-40B4-BE49-F238E27FC236}">
              <a16:creationId xmlns:a16="http://schemas.microsoft.com/office/drawing/2014/main" id="{00000000-0008-0000-0000-00001A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71" name="Text Box 59">
          <a:extLst>
            <a:ext uri="{FF2B5EF4-FFF2-40B4-BE49-F238E27FC236}">
              <a16:creationId xmlns:a16="http://schemas.microsoft.com/office/drawing/2014/main" id="{00000000-0008-0000-0000-00001B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72" name="Text Box 60">
          <a:extLst>
            <a:ext uri="{FF2B5EF4-FFF2-40B4-BE49-F238E27FC236}">
              <a16:creationId xmlns:a16="http://schemas.microsoft.com/office/drawing/2014/main" id="{00000000-0008-0000-0000-00001C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73" name="Text Box 61">
          <a:extLst>
            <a:ext uri="{FF2B5EF4-FFF2-40B4-BE49-F238E27FC236}">
              <a16:creationId xmlns:a16="http://schemas.microsoft.com/office/drawing/2014/main" id="{00000000-0008-0000-0000-00001D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74" name="Text Box 62">
          <a:extLst>
            <a:ext uri="{FF2B5EF4-FFF2-40B4-BE49-F238E27FC236}">
              <a16:creationId xmlns:a16="http://schemas.microsoft.com/office/drawing/2014/main" id="{00000000-0008-0000-0000-00001E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75" name="Text Box 63">
          <a:extLst>
            <a:ext uri="{FF2B5EF4-FFF2-40B4-BE49-F238E27FC236}">
              <a16:creationId xmlns:a16="http://schemas.microsoft.com/office/drawing/2014/main" id="{00000000-0008-0000-0000-00001F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76" name="Text Box 64">
          <a:extLst>
            <a:ext uri="{FF2B5EF4-FFF2-40B4-BE49-F238E27FC236}">
              <a16:creationId xmlns:a16="http://schemas.microsoft.com/office/drawing/2014/main" id="{00000000-0008-0000-0000-000020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77" name="Text Box 65">
          <a:extLst>
            <a:ext uri="{FF2B5EF4-FFF2-40B4-BE49-F238E27FC236}">
              <a16:creationId xmlns:a16="http://schemas.microsoft.com/office/drawing/2014/main" id="{00000000-0008-0000-0000-000021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78" name="Text Box 66">
          <a:extLst>
            <a:ext uri="{FF2B5EF4-FFF2-40B4-BE49-F238E27FC236}">
              <a16:creationId xmlns:a16="http://schemas.microsoft.com/office/drawing/2014/main" id="{00000000-0008-0000-0000-000022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79" name="Text Box 67">
          <a:extLst>
            <a:ext uri="{FF2B5EF4-FFF2-40B4-BE49-F238E27FC236}">
              <a16:creationId xmlns:a16="http://schemas.microsoft.com/office/drawing/2014/main" id="{00000000-0008-0000-0000-000023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80" name="Text Box 68">
          <a:extLst>
            <a:ext uri="{FF2B5EF4-FFF2-40B4-BE49-F238E27FC236}">
              <a16:creationId xmlns:a16="http://schemas.microsoft.com/office/drawing/2014/main" id="{00000000-0008-0000-0000-000024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81" name="Text Box 69">
          <a:extLst>
            <a:ext uri="{FF2B5EF4-FFF2-40B4-BE49-F238E27FC236}">
              <a16:creationId xmlns:a16="http://schemas.microsoft.com/office/drawing/2014/main" id="{00000000-0008-0000-0000-000025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82" name="Text Box 70">
          <a:extLst>
            <a:ext uri="{FF2B5EF4-FFF2-40B4-BE49-F238E27FC236}">
              <a16:creationId xmlns:a16="http://schemas.microsoft.com/office/drawing/2014/main" id="{00000000-0008-0000-0000-000026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83" name="Text Box 71">
          <a:extLst>
            <a:ext uri="{FF2B5EF4-FFF2-40B4-BE49-F238E27FC236}">
              <a16:creationId xmlns:a16="http://schemas.microsoft.com/office/drawing/2014/main" id="{00000000-0008-0000-0000-000027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84" name="Text Box 72">
          <a:extLst>
            <a:ext uri="{FF2B5EF4-FFF2-40B4-BE49-F238E27FC236}">
              <a16:creationId xmlns:a16="http://schemas.microsoft.com/office/drawing/2014/main" id="{00000000-0008-0000-0000-000028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85" name="Text Box 73">
          <a:extLst>
            <a:ext uri="{FF2B5EF4-FFF2-40B4-BE49-F238E27FC236}">
              <a16:creationId xmlns:a16="http://schemas.microsoft.com/office/drawing/2014/main" id="{00000000-0008-0000-0000-000029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86" name="Text Box 74">
          <a:extLst>
            <a:ext uri="{FF2B5EF4-FFF2-40B4-BE49-F238E27FC236}">
              <a16:creationId xmlns:a16="http://schemas.microsoft.com/office/drawing/2014/main" id="{00000000-0008-0000-0000-00002A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87" name="Text Box 75">
          <a:extLst>
            <a:ext uri="{FF2B5EF4-FFF2-40B4-BE49-F238E27FC236}">
              <a16:creationId xmlns:a16="http://schemas.microsoft.com/office/drawing/2014/main" id="{00000000-0008-0000-0000-00002B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88" name="Text Box 76">
          <a:extLst>
            <a:ext uri="{FF2B5EF4-FFF2-40B4-BE49-F238E27FC236}">
              <a16:creationId xmlns:a16="http://schemas.microsoft.com/office/drawing/2014/main" id="{00000000-0008-0000-0000-00002C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89" name="Text Box 77">
          <a:extLst>
            <a:ext uri="{FF2B5EF4-FFF2-40B4-BE49-F238E27FC236}">
              <a16:creationId xmlns:a16="http://schemas.microsoft.com/office/drawing/2014/main" id="{00000000-0008-0000-0000-00002D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90" name="Text Box 78">
          <a:extLst>
            <a:ext uri="{FF2B5EF4-FFF2-40B4-BE49-F238E27FC236}">
              <a16:creationId xmlns:a16="http://schemas.microsoft.com/office/drawing/2014/main" id="{00000000-0008-0000-0000-00002E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91" name="Text Box 79">
          <a:extLst>
            <a:ext uri="{FF2B5EF4-FFF2-40B4-BE49-F238E27FC236}">
              <a16:creationId xmlns:a16="http://schemas.microsoft.com/office/drawing/2014/main" id="{00000000-0008-0000-0000-00002F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92" name="Text Box 80">
          <a:extLst>
            <a:ext uri="{FF2B5EF4-FFF2-40B4-BE49-F238E27FC236}">
              <a16:creationId xmlns:a16="http://schemas.microsoft.com/office/drawing/2014/main" id="{00000000-0008-0000-0000-000030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93" name="Text Box 81">
          <a:extLst>
            <a:ext uri="{FF2B5EF4-FFF2-40B4-BE49-F238E27FC236}">
              <a16:creationId xmlns:a16="http://schemas.microsoft.com/office/drawing/2014/main" id="{00000000-0008-0000-0000-000031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94" name="Text Box 82">
          <a:extLst>
            <a:ext uri="{FF2B5EF4-FFF2-40B4-BE49-F238E27FC236}">
              <a16:creationId xmlns:a16="http://schemas.microsoft.com/office/drawing/2014/main" id="{00000000-0008-0000-0000-000032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95" name="Text Box 83">
          <a:extLst>
            <a:ext uri="{FF2B5EF4-FFF2-40B4-BE49-F238E27FC236}">
              <a16:creationId xmlns:a16="http://schemas.microsoft.com/office/drawing/2014/main" id="{00000000-0008-0000-0000-000033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96" name="Text Box 84">
          <a:extLst>
            <a:ext uri="{FF2B5EF4-FFF2-40B4-BE49-F238E27FC236}">
              <a16:creationId xmlns:a16="http://schemas.microsoft.com/office/drawing/2014/main" id="{00000000-0008-0000-0000-000034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97" name="Text Box 85">
          <a:extLst>
            <a:ext uri="{FF2B5EF4-FFF2-40B4-BE49-F238E27FC236}">
              <a16:creationId xmlns:a16="http://schemas.microsoft.com/office/drawing/2014/main" id="{00000000-0008-0000-0000-000035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98" name="Text Box 86">
          <a:extLst>
            <a:ext uri="{FF2B5EF4-FFF2-40B4-BE49-F238E27FC236}">
              <a16:creationId xmlns:a16="http://schemas.microsoft.com/office/drawing/2014/main" id="{00000000-0008-0000-0000-000036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199" name="Text Box 87">
          <a:extLst>
            <a:ext uri="{FF2B5EF4-FFF2-40B4-BE49-F238E27FC236}">
              <a16:creationId xmlns:a16="http://schemas.microsoft.com/office/drawing/2014/main" id="{00000000-0008-0000-0000-000037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200" name="Text Box 88">
          <a:extLst>
            <a:ext uri="{FF2B5EF4-FFF2-40B4-BE49-F238E27FC236}">
              <a16:creationId xmlns:a16="http://schemas.microsoft.com/office/drawing/2014/main" id="{00000000-0008-0000-0000-000038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201" name="Text Box 89">
          <a:extLst>
            <a:ext uri="{FF2B5EF4-FFF2-40B4-BE49-F238E27FC236}">
              <a16:creationId xmlns:a16="http://schemas.microsoft.com/office/drawing/2014/main" id="{00000000-0008-0000-0000-000039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202" name="Text Box 90">
          <a:extLst>
            <a:ext uri="{FF2B5EF4-FFF2-40B4-BE49-F238E27FC236}">
              <a16:creationId xmlns:a16="http://schemas.microsoft.com/office/drawing/2014/main" id="{00000000-0008-0000-0000-00003A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203" name="Text Box 91">
          <a:extLst>
            <a:ext uri="{FF2B5EF4-FFF2-40B4-BE49-F238E27FC236}">
              <a16:creationId xmlns:a16="http://schemas.microsoft.com/office/drawing/2014/main" id="{00000000-0008-0000-0000-00003B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204" name="Text Box 92">
          <a:extLst>
            <a:ext uri="{FF2B5EF4-FFF2-40B4-BE49-F238E27FC236}">
              <a16:creationId xmlns:a16="http://schemas.microsoft.com/office/drawing/2014/main" id="{00000000-0008-0000-0000-00003C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205" name="Text Box 93">
          <a:extLst>
            <a:ext uri="{FF2B5EF4-FFF2-40B4-BE49-F238E27FC236}">
              <a16:creationId xmlns:a16="http://schemas.microsoft.com/office/drawing/2014/main" id="{00000000-0008-0000-0000-00003D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326</xdr:row>
      <xdr:rowOff>0</xdr:rowOff>
    </xdr:from>
    <xdr:ext cx="104775" cy="19050"/>
    <xdr:sp macro="" textlink="">
      <xdr:nvSpPr>
        <xdr:cNvPr id="6206" name="Text Box 94">
          <a:extLst>
            <a:ext uri="{FF2B5EF4-FFF2-40B4-BE49-F238E27FC236}">
              <a16:creationId xmlns:a16="http://schemas.microsoft.com/office/drawing/2014/main" id="{00000000-0008-0000-0000-00003E180000}"/>
            </a:ext>
          </a:extLst>
        </xdr:cNvPr>
        <xdr:cNvSpPr txBox="1">
          <a:spLocks noChangeArrowheads="1"/>
        </xdr:cNvSpPr>
      </xdr:nvSpPr>
      <xdr:spPr bwMode="auto">
        <a:xfrm>
          <a:off x="352425" y="1324051200"/>
          <a:ext cx="10477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77"/>
  <sheetViews>
    <sheetView tabSelected="1" view="pageBreakPreview" zoomScale="69" zoomScaleNormal="69" zoomScaleSheetLayoutView="69" workbookViewId="0">
      <pane ySplit="7" topLeftCell="A404" activePane="bottomLeft" state="frozen"/>
      <selection pane="bottomLeft" activeCell="P18" sqref="P18:P19"/>
    </sheetView>
  </sheetViews>
  <sheetFormatPr defaultRowHeight="15.75" x14ac:dyDescent="0.25"/>
  <cols>
    <col min="1" max="1" width="5.28515625" style="138" customWidth="1"/>
    <col min="2" max="2" width="53" style="319" customWidth="1"/>
    <col min="3" max="3" width="35.28515625" style="13" customWidth="1"/>
    <col min="4" max="4" width="22.5703125" style="13" customWidth="1"/>
    <col min="5" max="5" width="17" style="13" customWidth="1"/>
    <col min="6" max="6" width="24.140625" style="13" customWidth="1"/>
    <col min="7" max="7" width="14.28515625" style="13" customWidth="1"/>
    <col min="8" max="9" width="15.7109375" style="13" customWidth="1"/>
    <col min="10" max="10" width="17" style="13" customWidth="1"/>
    <col min="11" max="11" width="14.28515625" style="13" customWidth="1"/>
    <col min="12" max="12" width="13.28515625" style="13" customWidth="1"/>
    <col min="13" max="13" width="13.7109375" style="13" customWidth="1"/>
    <col min="14" max="14" width="16.5703125" style="317" customWidth="1"/>
    <col min="15" max="15" width="15.5703125" style="362" customWidth="1"/>
    <col min="16" max="16" width="44.140625" style="117" customWidth="1"/>
    <col min="18" max="2589" width="9.140625" customWidth="1"/>
  </cols>
  <sheetData>
    <row r="1" spans="1:16" ht="15" customHeight="1" x14ac:dyDescent="0.25">
      <c r="A1" s="399" t="s">
        <v>27</v>
      </c>
      <c r="B1" s="399"/>
      <c r="C1" s="399"/>
      <c r="D1" s="399"/>
      <c r="E1" s="399"/>
      <c r="F1" s="399"/>
      <c r="G1" s="399"/>
      <c r="H1" s="399"/>
      <c r="I1" s="399"/>
      <c r="J1" s="399"/>
      <c r="K1" s="399"/>
      <c r="L1" s="399"/>
      <c r="M1" s="399"/>
      <c r="N1" s="399"/>
      <c r="O1" s="399"/>
      <c r="P1" s="399"/>
    </row>
    <row r="2" spans="1:16" ht="15" customHeight="1" x14ac:dyDescent="0.25">
      <c r="A2" s="399"/>
      <c r="B2" s="399"/>
      <c r="C2" s="399"/>
      <c r="D2" s="399"/>
      <c r="E2" s="399"/>
      <c r="F2" s="399"/>
      <c r="G2" s="399"/>
      <c r="H2" s="399"/>
      <c r="I2" s="399"/>
      <c r="J2" s="399"/>
      <c r="K2" s="399"/>
      <c r="L2" s="399"/>
      <c r="M2" s="399"/>
      <c r="N2" s="399"/>
      <c r="O2" s="399"/>
      <c r="P2" s="399"/>
    </row>
    <row r="3" spans="1:16" ht="15" customHeight="1" x14ac:dyDescent="0.25">
      <c r="A3" s="400" t="s">
        <v>406</v>
      </c>
      <c r="B3" s="400"/>
      <c r="C3" s="400"/>
      <c r="D3" s="400"/>
      <c r="E3" s="400"/>
      <c r="F3" s="400"/>
      <c r="G3" s="400"/>
      <c r="H3" s="400"/>
      <c r="I3" s="400"/>
      <c r="J3" s="400"/>
      <c r="K3" s="400"/>
      <c r="L3" s="400"/>
      <c r="M3" s="400"/>
      <c r="N3" s="400"/>
      <c r="O3" s="400"/>
      <c r="P3" s="400"/>
    </row>
    <row r="4" spans="1:16" ht="15" customHeight="1" x14ac:dyDescent="0.25">
      <c r="A4" s="320"/>
      <c r="B4" s="320"/>
      <c r="C4" s="320"/>
      <c r="D4" s="320"/>
      <c r="E4" s="320"/>
      <c r="F4" s="320"/>
      <c r="G4" s="320"/>
      <c r="H4" s="320"/>
      <c r="I4" s="320"/>
      <c r="J4" s="320"/>
      <c r="K4" s="320"/>
      <c r="L4" s="320"/>
      <c r="M4" s="320"/>
      <c r="N4" s="320"/>
      <c r="O4" s="320"/>
      <c r="P4" s="320"/>
    </row>
    <row r="5" spans="1:16" ht="15" customHeight="1" x14ac:dyDescent="0.25">
      <c r="A5" s="321"/>
      <c r="B5" s="321"/>
      <c r="C5" s="321"/>
      <c r="D5" s="321"/>
      <c r="E5" s="321"/>
      <c r="F5" s="321"/>
      <c r="G5" s="321"/>
      <c r="H5" s="321"/>
      <c r="I5" s="321"/>
      <c r="J5" s="321"/>
      <c r="K5" s="321"/>
      <c r="L5" s="321"/>
      <c r="M5" s="321"/>
      <c r="N5" s="321"/>
      <c r="O5" s="321"/>
      <c r="P5" s="321"/>
    </row>
    <row r="6" spans="1:16" ht="24" customHeight="1" x14ac:dyDescent="0.25">
      <c r="A6" s="401" t="s">
        <v>0</v>
      </c>
      <c r="B6" s="391" t="s">
        <v>28</v>
      </c>
      <c r="C6" s="391" t="s">
        <v>29</v>
      </c>
      <c r="D6" s="391" t="s">
        <v>30</v>
      </c>
      <c r="E6" s="391" t="s">
        <v>31</v>
      </c>
      <c r="F6" s="391" t="s">
        <v>32</v>
      </c>
      <c r="G6" s="391" t="s">
        <v>33</v>
      </c>
      <c r="H6" s="391" t="s">
        <v>34</v>
      </c>
      <c r="I6" s="391" t="s">
        <v>35</v>
      </c>
      <c r="J6" s="391"/>
      <c r="K6" s="391"/>
      <c r="L6" s="391"/>
      <c r="M6" s="391"/>
      <c r="N6" s="391" t="s">
        <v>36</v>
      </c>
      <c r="O6" s="392" t="s">
        <v>37</v>
      </c>
      <c r="P6" s="394" t="s">
        <v>38</v>
      </c>
    </row>
    <row r="7" spans="1:16" ht="88.5" customHeight="1" x14ac:dyDescent="0.25">
      <c r="A7" s="401"/>
      <c r="B7" s="391"/>
      <c r="C7" s="391"/>
      <c r="D7" s="391"/>
      <c r="E7" s="391"/>
      <c r="F7" s="391"/>
      <c r="G7" s="391"/>
      <c r="H7" s="391"/>
      <c r="I7" s="327" t="s">
        <v>39</v>
      </c>
      <c r="J7" s="327" t="s">
        <v>40</v>
      </c>
      <c r="K7" s="327" t="s">
        <v>41</v>
      </c>
      <c r="L7" s="327" t="s">
        <v>42</v>
      </c>
      <c r="M7" s="327" t="s">
        <v>43</v>
      </c>
      <c r="N7" s="391"/>
      <c r="O7" s="393"/>
      <c r="P7" s="395"/>
    </row>
    <row r="8" spans="1:16" x14ac:dyDescent="0.25">
      <c r="A8" s="324">
        <v>1</v>
      </c>
      <c r="B8" s="108">
        <v>2</v>
      </c>
      <c r="C8" s="108">
        <v>3</v>
      </c>
      <c r="D8" s="108">
        <v>4</v>
      </c>
      <c r="E8" s="108">
        <v>5</v>
      </c>
      <c r="F8" s="324">
        <v>6</v>
      </c>
      <c r="G8" s="108">
        <v>7</v>
      </c>
      <c r="H8" s="108">
        <v>8</v>
      </c>
      <c r="I8" s="108">
        <v>9</v>
      </c>
      <c r="J8" s="108">
        <v>10</v>
      </c>
      <c r="K8" s="324">
        <v>11</v>
      </c>
      <c r="L8" s="108">
        <v>12</v>
      </c>
      <c r="M8" s="108">
        <v>13</v>
      </c>
      <c r="N8" s="108">
        <v>14</v>
      </c>
      <c r="O8" s="108">
        <v>15</v>
      </c>
      <c r="P8" s="324">
        <v>16</v>
      </c>
    </row>
    <row r="9" spans="1:16" x14ac:dyDescent="0.25">
      <c r="A9" s="396" t="s">
        <v>44</v>
      </c>
      <c r="B9" s="397"/>
      <c r="C9" s="397"/>
      <c r="D9" s="397"/>
      <c r="E9" s="397"/>
      <c r="F9" s="397"/>
      <c r="G9" s="397"/>
      <c r="H9" s="397"/>
      <c r="I9" s="397"/>
      <c r="J9" s="397"/>
      <c r="K9" s="397"/>
      <c r="L9" s="397"/>
      <c r="M9" s="397"/>
      <c r="N9" s="397"/>
      <c r="O9" s="397"/>
      <c r="P9" s="398"/>
    </row>
    <row r="10" spans="1:16" x14ac:dyDescent="0.25">
      <c r="A10" s="396" t="s">
        <v>45</v>
      </c>
      <c r="B10" s="397"/>
      <c r="C10" s="397"/>
      <c r="D10" s="397"/>
      <c r="E10" s="397"/>
      <c r="F10" s="397"/>
      <c r="G10" s="397"/>
      <c r="H10" s="397"/>
      <c r="I10" s="397"/>
      <c r="J10" s="397"/>
      <c r="K10" s="397"/>
      <c r="L10" s="397"/>
      <c r="M10" s="397"/>
      <c r="N10" s="397"/>
      <c r="O10" s="397"/>
      <c r="P10" s="398"/>
    </row>
    <row r="11" spans="1:16" x14ac:dyDescent="0.25">
      <c r="A11" s="396" t="s">
        <v>46</v>
      </c>
      <c r="B11" s="397"/>
      <c r="C11" s="397"/>
      <c r="D11" s="397"/>
      <c r="E11" s="397"/>
      <c r="F11" s="397"/>
      <c r="G11" s="397"/>
      <c r="H11" s="397"/>
      <c r="I11" s="397"/>
      <c r="J11" s="397"/>
      <c r="K11" s="397"/>
      <c r="L11" s="397"/>
      <c r="M11" s="397"/>
      <c r="N11" s="397"/>
      <c r="O11" s="397"/>
      <c r="P11" s="398"/>
    </row>
    <row r="12" spans="1:16" ht="69" customHeight="1" x14ac:dyDescent="0.25">
      <c r="A12" s="324"/>
      <c r="B12" s="323" t="s">
        <v>47</v>
      </c>
      <c r="C12" s="326" t="s">
        <v>409</v>
      </c>
      <c r="D12" s="326" t="s">
        <v>49</v>
      </c>
      <c r="E12" s="326" t="s">
        <v>50</v>
      </c>
      <c r="F12" s="326" t="s">
        <v>51</v>
      </c>
      <c r="G12" s="326" t="s">
        <v>5</v>
      </c>
      <c r="H12" s="378" t="s">
        <v>5</v>
      </c>
      <c r="I12" s="378">
        <v>77.099999999999994</v>
      </c>
      <c r="J12" s="378">
        <v>77.599999999999994</v>
      </c>
      <c r="K12" s="378">
        <v>78.099999999999994</v>
      </c>
      <c r="L12" s="378">
        <v>78.599999999999994</v>
      </c>
      <c r="M12" s="378">
        <v>79.099999999999994</v>
      </c>
      <c r="N12" s="326"/>
      <c r="O12" s="118"/>
      <c r="P12" s="19"/>
    </row>
    <row r="13" spans="1:16" ht="18.75" customHeight="1" x14ac:dyDescent="0.25">
      <c r="A13" s="43"/>
      <c r="B13" s="410" t="s">
        <v>52</v>
      </c>
      <c r="C13" s="410"/>
      <c r="D13" s="410"/>
      <c r="E13" s="410"/>
      <c r="F13" s="410"/>
      <c r="G13" s="410"/>
      <c r="H13" s="410"/>
      <c r="I13" s="410"/>
      <c r="J13" s="410"/>
      <c r="K13" s="410"/>
      <c r="L13" s="410"/>
      <c r="M13" s="410"/>
      <c r="N13" s="410"/>
      <c r="O13" s="118"/>
      <c r="P13" s="19"/>
    </row>
    <row r="14" spans="1:16" ht="72.75" customHeight="1" x14ac:dyDescent="0.25">
      <c r="A14" s="324"/>
      <c r="B14" s="323" t="s">
        <v>53</v>
      </c>
      <c r="C14" s="378" t="s">
        <v>409</v>
      </c>
      <c r="D14" s="326" t="s">
        <v>54</v>
      </c>
      <c r="E14" s="326" t="s">
        <v>2</v>
      </c>
      <c r="F14" s="326" t="s">
        <v>51</v>
      </c>
      <c r="G14" s="378" t="s">
        <v>5</v>
      </c>
      <c r="H14" s="378" t="s">
        <v>5</v>
      </c>
      <c r="I14" s="378">
        <v>32</v>
      </c>
      <c r="J14" s="378">
        <v>36</v>
      </c>
      <c r="K14" s="378">
        <v>37</v>
      </c>
      <c r="L14" s="378">
        <v>38</v>
      </c>
      <c r="M14" s="378">
        <v>39</v>
      </c>
      <c r="N14" s="326"/>
      <c r="O14" s="118"/>
      <c r="P14" s="19"/>
    </row>
    <row r="15" spans="1:16" x14ac:dyDescent="0.25">
      <c r="A15" s="43"/>
      <c r="B15" s="411" t="s">
        <v>55</v>
      </c>
      <c r="C15" s="411"/>
      <c r="D15" s="411"/>
      <c r="E15" s="411"/>
      <c r="F15" s="411"/>
      <c r="G15" s="411"/>
      <c r="H15" s="411"/>
      <c r="I15" s="411"/>
      <c r="J15" s="411"/>
      <c r="K15" s="411"/>
      <c r="L15" s="411"/>
      <c r="M15" s="411"/>
      <c r="N15" s="411"/>
      <c r="O15" s="118"/>
      <c r="P15" s="19"/>
    </row>
    <row r="16" spans="1:16" ht="99.75" customHeight="1" x14ac:dyDescent="0.25">
      <c r="A16" s="324"/>
      <c r="B16" s="323" t="s">
        <v>56</v>
      </c>
      <c r="C16" s="378" t="s">
        <v>409</v>
      </c>
      <c r="D16" s="326" t="s">
        <v>49</v>
      </c>
      <c r="E16" s="326" t="s">
        <v>2</v>
      </c>
      <c r="F16" s="326" t="s">
        <v>51</v>
      </c>
      <c r="G16" s="326" t="s">
        <v>5</v>
      </c>
      <c r="H16" s="378" t="s">
        <v>5</v>
      </c>
      <c r="I16" s="378">
        <v>18.5</v>
      </c>
      <c r="J16" s="378">
        <v>18.399999999999999</v>
      </c>
      <c r="K16" s="378">
        <v>18.3</v>
      </c>
      <c r="L16" s="378">
        <v>18.2</v>
      </c>
      <c r="M16" s="378">
        <v>18.100000000000001</v>
      </c>
      <c r="N16" s="326"/>
      <c r="O16" s="118"/>
      <c r="P16" s="19"/>
    </row>
    <row r="17" spans="1:16" x14ac:dyDescent="0.25">
      <c r="A17" s="139"/>
      <c r="B17" s="408" t="s">
        <v>57</v>
      </c>
      <c r="C17" s="408"/>
      <c r="D17" s="408"/>
      <c r="E17" s="408"/>
      <c r="F17" s="408"/>
      <c r="G17" s="408"/>
      <c r="H17" s="408"/>
      <c r="I17" s="408"/>
      <c r="J17" s="408"/>
      <c r="K17" s="408"/>
      <c r="L17" s="408"/>
      <c r="M17" s="408"/>
      <c r="N17" s="408"/>
      <c r="O17" s="68"/>
      <c r="P17" s="69"/>
    </row>
    <row r="18" spans="1:16" ht="73.5" customHeight="1" x14ac:dyDescent="0.25">
      <c r="A18" s="412"/>
      <c r="B18" s="413" t="s">
        <v>58</v>
      </c>
      <c r="C18" s="409" t="s">
        <v>409</v>
      </c>
      <c r="D18" s="409" t="s">
        <v>59</v>
      </c>
      <c r="E18" s="326" t="s">
        <v>60</v>
      </c>
      <c r="F18" s="409" t="s">
        <v>61</v>
      </c>
      <c r="G18" s="6"/>
      <c r="H18" s="6"/>
      <c r="I18" s="6"/>
      <c r="J18" s="6"/>
      <c r="K18" s="6"/>
      <c r="L18" s="6"/>
      <c r="M18" s="6"/>
      <c r="N18" s="326"/>
      <c r="O18" s="118"/>
      <c r="P18" s="414"/>
    </row>
    <row r="19" spans="1:16" ht="69.75" customHeight="1" x14ac:dyDescent="0.25">
      <c r="A19" s="412"/>
      <c r="B19" s="413" t="s">
        <v>15</v>
      </c>
      <c r="C19" s="409"/>
      <c r="D19" s="409"/>
      <c r="E19" s="326" t="s">
        <v>18</v>
      </c>
      <c r="F19" s="409"/>
      <c r="G19" s="326"/>
      <c r="H19" s="326"/>
      <c r="I19" s="191"/>
      <c r="J19" s="191"/>
      <c r="K19" s="191"/>
      <c r="L19" s="191"/>
      <c r="M19" s="191"/>
      <c r="N19" s="326"/>
      <c r="O19" s="5"/>
      <c r="P19" s="415"/>
    </row>
    <row r="20" spans="1:16" ht="80.25" customHeight="1" x14ac:dyDescent="0.25">
      <c r="A20" s="324"/>
      <c r="B20" s="325" t="s">
        <v>62</v>
      </c>
      <c r="C20" s="409"/>
      <c r="D20" s="326" t="s">
        <v>54</v>
      </c>
      <c r="E20" s="326" t="s">
        <v>63</v>
      </c>
      <c r="F20" s="326" t="s">
        <v>51</v>
      </c>
      <c r="G20" s="378" t="s">
        <v>5</v>
      </c>
      <c r="H20" s="378" t="s">
        <v>5</v>
      </c>
      <c r="I20" s="378">
        <v>28.4</v>
      </c>
      <c r="J20" s="378">
        <v>28.3</v>
      </c>
      <c r="K20" s="378">
        <v>28.2</v>
      </c>
      <c r="L20" s="378">
        <v>28</v>
      </c>
      <c r="M20" s="378">
        <v>27.8</v>
      </c>
      <c r="N20" s="326"/>
      <c r="O20" s="118"/>
      <c r="P20" s="19"/>
    </row>
    <row r="21" spans="1:16" x14ac:dyDescent="0.25">
      <c r="A21" s="139"/>
      <c r="B21" s="408" t="s">
        <v>57</v>
      </c>
      <c r="C21" s="408"/>
      <c r="D21" s="408"/>
      <c r="E21" s="408"/>
      <c r="F21" s="408"/>
      <c r="G21" s="408"/>
      <c r="H21" s="408"/>
      <c r="I21" s="408"/>
      <c r="J21" s="408"/>
      <c r="K21" s="408"/>
      <c r="L21" s="408"/>
      <c r="M21" s="408"/>
      <c r="N21" s="408"/>
      <c r="O21" s="68"/>
      <c r="P21" s="69"/>
    </row>
    <row r="22" spans="1:16" ht="87.75" customHeight="1" x14ac:dyDescent="0.25">
      <c r="A22" s="324"/>
      <c r="B22" s="325" t="s">
        <v>65</v>
      </c>
      <c r="C22" s="409" t="s">
        <v>409</v>
      </c>
      <c r="D22" s="326" t="s">
        <v>54</v>
      </c>
      <c r="E22" s="402" t="s">
        <v>63</v>
      </c>
      <c r="F22" s="402" t="s">
        <v>51</v>
      </c>
      <c r="G22" s="378" t="s">
        <v>5</v>
      </c>
      <c r="H22" s="378" t="s">
        <v>5</v>
      </c>
      <c r="I22" s="378">
        <v>22.81</v>
      </c>
      <c r="J22" s="378">
        <v>22.61</v>
      </c>
      <c r="K22" s="378">
        <v>22.41</v>
      </c>
      <c r="L22" s="378">
        <v>22.21</v>
      </c>
      <c r="M22" s="378">
        <v>22.01</v>
      </c>
      <c r="N22" s="326"/>
      <c r="O22" s="118"/>
      <c r="P22" s="19"/>
    </row>
    <row r="23" spans="1:16" ht="60.75" customHeight="1" x14ac:dyDescent="0.25">
      <c r="A23" s="324"/>
      <c r="B23" s="325" t="s">
        <v>66</v>
      </c>
      <c r="C23" s="409"/>
      <c r="D23" s="402" t="s">
        <v>49</v>
      </c>
      <c r="E23" s="403"/>
      <c r="F23" s="403"/>
      <c r="G23" s="378" t="s">
        <v>5</v>
      </c>
      <c r="H23" s="378" t="s">
        <v>5</v>
      </c>
      <c r="I23" s="326">
        <v>0</v>
      </c>
      <c r="J23" s="326">
        <v>0</v>
      </c>
      <c r="K23" s="326">
        <v>0</v>
      </c>
      <c r="L23" s="326">
        <v>0</v>
      </c>
      <c r="M23" s="326">
        <v>0</v>
      </c>
      <c r="N23" s="326"/>
      <c r="O23" s="48"/>
      <c r="P23" s="47"/>
    </row>
    <row r="24" spans="1:16" ht="48.75" customHeight="1" x14ac:dyDescent="0.25">
      <c r="A24" s="324"/>
      <c r="B24" s="322" t="s">
        <v>67</v>
      </c>
      <c r="C24" s="409"/>
      <c r="D24" s="404"/>
      <c r="E24" s="404"/>
      <c r="F24" s="404"/>
      <c r="G24" s="378" t="s">
        <v>5</v>
      </c>
      <c r="H24" s="378" t="s">
        <v>5</v>
      </c>
      <c r="I24" s="378">
        <v>0</v>
      </c>
      <c r="J24" s="378">
        <v>0</v>
      </c>
      <c r="K24" s="378">
        <v>0</v>
      </c>
      <c r="L24" s="378">
        <v>0</v>
      </c>
      <c r="M24" s="378">
        <v>0</v>
      </c>
      <c r="N24" s="378"/>
      <c r="O24" s="48"/>
      <c r="P24" s="47"/>
    </row>
    <row r="25" spans="1:16" ht="20.25" customHeight="1" x14ac:dyDescent="0.25">
      <c r="A25" s="43"/>
      <c r="B25" s="405" t="s">
        <v>68</v>
      </c>
      <c r="C25" s="406"/>
      <c r="D25" s="406"/>
      <c r="E25" s="406"/>
      <c r="F25" s="406"/>
      <c r="G25" s="406"/>
      <c r="H25" s="406"/>
      <c r="I25" s="406"/>
      <c r="J25" s="406"/>
      <c r="K25" s="406"/>
      <c r="L25" s="406"/>
      <c r="M25" s="406"/>
      <c r="N25" s="406"/>
      <c r="O25" s="406"/>
      <c r="P25" s="407"/>
    </row>
    <row r="26" spans="1:16" ht="73.5" customHeight="1" x14ac:dyDescent="0.25">
      <c r="A26" s="324"/>
      <c r="B26" s="325" t="s">
        <v>69</v>
      </c>
      <c r="C26" s="326" t="s">
        <v>409</v>
      </c>
      <c r="D26" s="326" t="s">
        <v>54</v>
      </c>
      <c r="E26" s="326" t="s">
        <v>70</v>
      </c>
      <c r="F26" s="326" t="s">
        <v>51</v>
      </c>
      <c r="G26" s="378" t="s">
        <v>5</v>
      </c>
      <c r="H26" s="378" t="s">
        <v>5</v>
      </c>
      <c r="I26" s="378">
        <v>0.1</v>
      </c>
      <c r="J26" s="378">
        <v>0.11</v>
      </c>
      <c r="K26" s="378">
        <v>0.11</v>
      </c>
      <c r="L26" s="378">
        <v>0.11</v>
      </c>
      <c r="M26" s="378">
        <v>0.11</v>
      </c>
      <c r="N26" s="326"/>
      <c r="O26" s="48"/>
      <c r="P26" s="47"/>
    </row>
    <row r="27" spans="1:16" x14ac:dyDescent="0.25">
      <c r="A27" s="139"/>
      <c r="B27" s="408" t="s">
        <v>57</v>
      </c>
      <c r="C27" s="408"/>
      <c r="D27" s="408"/>
      <c r="E27" s="408"/>
      <c r="F27" s="408"/>
      <c r="G27" s="408"/>
      <c r="H27" s="408"/>
      <c r="I27" s="408"/>
      <c r="J27" s="408"/>
      <c r="K27" s="408"/>
      <c r="L27" s="408"/>
      <c r="M27" s="408"/>
      <c r="N27" s="408"/>
      <c r="O27" s="68"/>
      <c r="P27" s="69"/>
    </row>
    <row r="28" spans="1:16" ht="51" customHeight="1" x14ac:dyDescent="0.25">
      <c r="A28" s="324"/>
      <c r="B28" s="325" t="s">
        <v>72</v>
      </c>
      <c r="C28" s="378"/>
      <c r="D28" s="376"/>
      <c r="E28" s="326" t="s">
        <v>63</v>
      </c>
      <c r="F28" s="326" t="s">
        <v>71</v>
      </c>
      <c r="G28" s="378" t="s">
        <v>5</v>
      </c>
      <c r="H28" s="378" t="s">
        <v>5</v>
      </c>
      <c r="I28" s="378">
        <v>0.05</v>
      </c>
      <c r="J28" s="378">
        <v>0.05</v>
      </c>
      <c r="K28" s="378">
        <v>0.05</v>
      </c>
      <c r="L28" s="378">
        <v>0.05</v>
      </c>
      <c r="M28" s="378">
        <v>0.5</v>
      </c>
      <c r="N28" s="326"/>
      <c r="O28" s="48"/>
      <c r="P28" s="47"/>
    </row>
    <row r="29" spans="1:16" x14ac:dyDescent="0.25">
      <c r="A29" s="43"/>
      <c r="B29" s="405" t="s">
        <v>74</v>
      </c>
      <c r="C29" s="406"/>
      <c r="D29" s="406"/>
      <c r="E29" s="406"/>
      <c r="F29" s="406"/>
      <c r="G29" s="406"/>
      <c r="H29" s="406"/>
      <c r="I29" s="406"/>
      <c r="J29" s="406"/>
      <c r="K29" s="406"/>
      <c r="L29" s="406"/>
      <c r="M29" s="406"/>
      <c r="N29" s="406"/>
      <c r="O29" s="406"/>
      <c r="P29" s="407"/>
    </row>
    <row r="30" spans="1:16" ht="73.5" customHeight="1" x14ac:dyDescent="0.25">
      <c r="A30" s="324"/>
      <c r="B30" s="325" t="s">
        <v>75</v>
      </c>
      <c r="C30" s="378" t="s">
        <v>409</v>
      </c>
      <c r="D30" s="326" t="s">
        <v>49</v>
      </c>
      <c r="E30" s="326" t="s">
        <v>76</v>
      </c>
      <c r="F30" s="326" t="s">
        <v>51</v>
      </c>
      <c r="G30" s="378" t="s">
        <v>5</v>
      </c>
      <c r="H30" s="378" t="s">
        <v>5</v>
      </c>
      <c r="I30" s="378">
        <v>6.55</v>
      </c>
      <c r="J30" s="378">
        <v>6.5</v>
      </c>
      <c r="K30" s="378">
        <v>6.45</v>
      </c>
      <c r="L30" s="378">
        <v>6.4</v>
      </c>
      <c r="M30" s="378">
        <v>6.3</v>
      </c>
      <c r="N30" s="326"/>
      <c r="O30" s="118"/>
      <c r="P30" s="19"/>
    </row>
    <row r="31" spans="1:16" x14ac:dyDescent="0.25">
      <c r="A31" s="323"/>
      <c r="B31" s="405" t="s">
        <v>77</v>
      </c>
      <c r="C31" s="406"/>
      <c r="D31" s="406"/>
      <c r="E31" s="406"/>
      <c r="F31" s="406"/>
      <c r="G31" s="406"/>
      <c r="H31" s="406"/>
      <c r="I31" s="406"/>
      <c r="J31" s="406"/>
      <c r="K31" s="406"/>
      <c r="L31" s="406"/>
      <c r="M31" s="406"/>
      <c r="N31" s="406"/>
      <c r="O31" s="406"/>
      <c r="P31" s="407"/>
    </row>
    <row r="32" spans="1:16" ht="72.75" customHeight="1" x14ac:dyDescent="0.25">
      <c r="A32" s="324"/>
      <c r="B32" s="325" t="s">
        <v>78</v>
      </c>
      <c r="C32" s="409" t="s">
        <v>409</v>
      </c>
      <c r="D32" s="326" t="s">
        <v>49</v>
      </c>
      <c r="E32" s="326" t="s">
        <v>63</v>
      </c>
      <c r="F32" s="331" t="s">
        <v>51</v>
      </c>
      <c r="G32" s="378" t="s">
        <v>5</v>
      </c>
      <c r="H32" s="378" t="s">
        <v>5</v>
      </c>
      <c r="I32" s="378">
        <v>151.31</v>
      </c>
      <c r="J32" s="378">
        <v>150.81</v>
      </c>
      <c r="K32" s="378">
        <v>150.31</v>
      </c>
      <c r="L32" s="378">
        <v>149.81</v>
      </c>
      <c r="M32" s="378">
        <v>149.31</v>
      </c>
      <c r="N32" s="334"/>
      <c r="O32" s="48"/>
      <c r="P32" s="47"/>
    </row>
    <row r="33" spans="1:16" ht="57.75" customHeight="1" x14ac:dyDescent="0.25">
      <c r="A33" s="324"/>
      <c r="B33" s="325" t="s">
        <v>79</v>
      </c>
      <c r="C33" s="409"/>
      <c r="D33" s="326" t="s">
        <v>49</v>
      </c>
      <c r="E33" s="326" t="s">
        <v>63</v>
      </c>
      <c r="F33" s="331" t="s">
        <v>51</v>
      </c>
      <c r="G33" s="378" t="s">
        <v>5</v>
      </c>
      <c r="H33" s="378" t="s">
        <v>5</v>
      </c>
      <c r="I33" s="378">
        <v>49.2</v>
      </c>
      <c r="J33" s="378">
        <v>48.2</v>
      </c>
      <c r="K33" s="378">
        <v>47.2</v>
      </c>
      <c r="L33" s="17">
        <v>46.2</v>
      </c>
      <c r="M33" s="17">
        <v>45.2</v>
      </c>
      <c r="N33" s="326"/>
      <c r="O33" s="118"/>
      <c r="P33" s="19"/>
    </row>
    <row r="34" spans="1:16" ht="67.5" customHeight="1" x14ac:dyDescent="0.25">
      <c r="A34" s="324"/>
      <c r="B34" s="325" t="s">
        <v>80</v>
      </c>
      <c r="C34" s="409"/>
      <c r="D34" s="326" t="s">
        <v>54</v>
      </c>
      <c r="E34" s="326" t="s">
        <v>2</v>
      </c>
      <c r="F34" s="331" t="s">
        <v>51</v>
      </c>
      <c r="G34" s="378" t="s">
        <v>5</v>
      </c>
      <c r="H34" s="378" t="s">
        <v>5</v>
      </c>
      <c r="I34" s="378">
        <v>21.1</v>
      </c>
      <c r="J34" s="378">
        <v>20.6</v>
      </c>
      <c r="K34" s="378">
        <v>22.2</v>
      </c>
      <c r="L34" s="378">
        <v>23.3</v>
      </c>
      <c r="M34" s="378">
        <v>24.5</v>
      </c>
      <c r="N34" s="326"/>
      <c r="O34" s="118"/>
      <c r="P34" s="19"/>
    </row>
    <row r="35" spans="1:16" x14ac:dyDescent="0.25">
      <c r="A35" s="139"/>
      <c r="B35" s="408" t="s">
        <v>57</v>
      </c>
      <c r="C35" s="408"/>
      <c r="D35" s="408"/>
      <c r="E35" s="408"/>
      <c r="F35" s="408"/>
      <c r="G35" s="408"/>
      <c r="H35" s="408"/>
      <c r="I35" s="408"/>
      <c r="J35" s="408"/>
      <c r="K35" s="408"/>
      <c r="L35" s="408"/>
      <c r="M35" s="408"/>
      <c r="N35" s="408"/>
      <c r="O35" s="68"/>
      <c r="P35" s="69"/>
    </row>
    <row r="36" spans="1:16" ht="102.75" customHeight="1" x14ac:dyDescent="0.25">
      <c r="A36" s="324"/>
      <c r="B36" s="325" t="s">
        <v>81</v>
      </c>
      <c r="C36" s="460" t="s">
        <v>409</v>
      </c>
      <c r="D36" s="402" t="s">
        <v>82</v>
      </c>
      <c r="E36" s="326" t="s">
        <v>63</v>
      </c>
      <c r="F36" s="331" t="s">
        <v>51</v>
      </c>
      <c r="G36" s="378" t="s">
        <v>5</v>
      </c>
      <c r="H36" s="378" t="s">
        <v>5</v>
      </c>
      <c r="I36" s="378" t="s">
        <v>5</v>
      </c>
      <c r="J36" s="378" t="s">
        <v>5</v>
      </c>
      <c r="K36" s="378" t="s">
        <v>5</v>
      </c>
      <c r="L36" s="378" t="s">
        <v>5</v>
      </c>
      <c r="M36" s="378" t="s">
        <v>5</v>
      </c>
      <c r="N36" s="334"/>
      <c r="O36" s="48"/>
      <c r="P36" s="47"/>
    </row>
    <row r="37" spans="1:16" ht="46.5" customHeight="1" x14ac:dyDescent="0.25">
      <c r="A37" s="324"/>
      <c r="B37" s="325" t="s">
        <v>83</v>
      </c>
      <c r="C37" s="461"/>
      <c r="D37" s="404"/>
      <c r="E37" s="326" t="s">
        <v>63</v>
      </c>
      <c r="F37" s="326" t="s">
        <v>51</v>
      </c>
      <c r="G37" s="378" t="s">
        <v>5</v>
      </c>
      <c r="H37" s="378" t="s">
        <v>5</v>
      </c>
      <c r="I37" s="378">
        <v>32</v>
      </c>
      <c r="J37" s="378">
        <v>30.8</v>
      </c>
      <c r="K37" s="378">
        <v>29.7</v>
      </c>
      <c r="L37" s="378">
        <v>28.7</v>
      </c>
      <c r="M37" s="378">
        <v>27.5</v>
      </c>
      <c r="N37" s="326"/>
      <c r="O37" s="118"/>
      <c r="P37" s="19"/>
    </row>
    <row r="38" spans="1:16" x14ac:dyDescent="0.25">
      <c r="A38" s="43"/>
      <c r="B38" s="405" t="s">
        <v>84</v>
      </c>
      <c r="C38" s="406"/>
      <c r="D38" s="406"/>
      <c r="E38" s="406"/>
      <c r="F38" s="406"/>
      <c r="G38" s="406"/>
      <c r="H38" s="406"/>
      <c r="I38" s="406"/>
      <c r="J38" s="406"/>
      <c r="K38" s="406"/>
      <c r="L38" s="406"/>
      <c r="M38" s="406"/>
      <c r="N38" s="406"/>
      <c r="O38" s="406"/>
      <c r="P38" s="407"/>
    </row>
    <row r="39" spans="1:16" ht="66" customHeight="1" x14ac:dyDescent="0.25">
      <c r="A39" s="324"/>
      <c r="B39" s="322" t="s">
        <v>85</v>
      </c>
      <c r="C39" s="328" t="s">
        <v>409</v>
      </c>
      <c r="D39" s="402" t="s">
        <v>49</v>
      </c>
      <c r="E39" s="326" t="s">
        <v>86</v>
      </c>
      <c r="F39" s="331" t="s">
        <v>51</v>
      </c>
      <c r="G39" s="378" t="s">
        <v>5</v>
      </c>
      <c r="H39" s="378" t="s">
        <v>5</v>
      </c>
      <c r="I39" s="378">
        <v>8.1</v>
      </c>
      <c r="J39" s="378">
        <v>8</v>
      </c>
      <c r="K39" s="378">
        <v>7.9</v>
      </c>
      <c r="L39" s="378">
        <v>7.8</v>
      </c>
      <c r="M39" s="378">
        <v>7.7</v>
      </c>
      <c r="N39" s="326"/>
      <c r="O39" s="118"/>
      <c r="P39" s="19"/>
    </row>
    <row r="40" spans="1:16" ht="70.5" customHeight="1" x14ac:dyDescent="0.25">
      <c r="A40" s="324"/>
      <c r="B40" s="322" t="s">
        <v>87</v>
      </c>
      <c r="C40" s="375" t="s">
        <v>409</v>
      </c>
      <c r="D40" s="404"/>
      <c r="E40" s="326" t="s">
        <v>86</v>
      </c>
      <c r="F40" s="331" t="s">
        <v>51</v>
      </c>
      <c r="G40" s="378" t="s">
        <v>5</v>
      </c>
      <c r="H40" s="378" t="s">
        <v>5</v>
      </c>
      <c r="I40" s="378">
        <v>4</v>
      </c>
      <c r="J40" s="378">
        <v>3.9</v>
      </c>
      <c r="K40" s="378">
        <v>3.9</v>
      </c>
      <c r="L40" s="378">
        <v>3.9</v>
      </c>
      <c r="M40" s="378">
        <v>3.9</v>
      </c>
      <c r="N40" s="326"/>
      <c r="O40" s="118"/>
      <c r="P40" s="19"/>
    </row>
    <row r="41" spans="1:16" ht="71.25" customHeight="1" x14ac:dyDescent="0.25">
      <c r="A41" s="324"/>
      <c r="B41" s="322" t="s">
        <v>89</v>
      </c>
      <c r="C41" s="375" t="s">
        <v>409</v>
      </c>
      <c r="D41" s="375" t="s">
        <v>88</v>
      </c>
      <c r="E41" s="326" t="s">
        <v>2</v>
      </c>
      <c r="F41" s="331" t="s">
        <v>51</v>
      </c>
      <c r="G41" s="378" t="s">
        <v>5</v>
      </c>
      <c r="H41" s="378" t="s">
        <v>5</v>
      </c>
      <c r="I41" s="378">
        <v>90</v>
      </c>
      <c r="J41" s="378">
        <v>91</v>
      </c>
      <c r="K41" s="378">
        <v>92</v>
      </c>
      <c r="L41" s="378">
        <v>93</v>
      </c>
      <c r="M41" s="378">
        <v>94</v>
      </c>
      <c r="N41" s="326"/>
      <c r="O41" s="118"/>
      <c r="P41" s="19"/>
    </row>
    <row r="42" spans="1:16" ht="72" customHeight="1" x14ac:dyDescent="0.25">
      <c r="A42" s="324"/>
      <c r="B42" s="325" t="s">
        <v>91</v>
      </c>
      <c r="C42" s="375" t="s">
        <v>409</v>
      </c>
      <c r="D42" s="326" t="s">
        <v>49</v>
      </c>
      <c r="E42" s="326" t="s">
        <v>76</v>
      </c>
      <c r="F42" s="331" t="s">
        <v>51</v>
      </c>
      <c r="G42" s="378" t="s">
        <v>5</v>
      </c>
      <c r="H42" s="378" t="s">
        <v>5</v>
      </c>
      <c r="I42" s="378" t="s">
        <v>5</v>
      </c>
      <c r="J42" s="378">
        <v>10.5</v>
      </c>
      <c r="K42" s="378">
        <v>10.4</v>
      </c>
      <c r="L42" s="378">
        <v>10.3</v>
      </c>
      <c r="M42" s="378">
        <v>10.3</v>
      </c>
      <c r="N42" s="326"/>
      <c r="O42" s="118"/>
      <c r="P42" s="19"/>
    </row>
    <row r="43" spans="1:16" ht="69.75" customHeight="1" x14ac:dyDescent="0.25">
      <c r="A43" s="324"/>
      <c r="B43" s="325" t="s">
        <v>92</v>
      </c>
      <c r="C43" s="375" t="s">
        <v>409</v>
      </c>
      <c r="D43" s="328" t="s">
        <v>54</v>
      </c>
      <c r="E43" s="326" t="s">
        <v>86</v>
      </c>
      <c r="F43" s="331" t="s">
        <v>51</v>
      </c>
      <c r="G43" s="378" t="s">
        <v>5</v>
      </c>
      <c r="H43" s="378" t="s">
        <v>5</v>
      </c>
      <c r="I43" s="326">
        <v>0</v>
      </c>
      <c r="J43" s="10">
        <v>0</v>
      </c>
      <c r="K43" s="10">
        <v>0</v>
      </c>
      <c r="L43" s="326">
        <v>0</v>
      </c>
      <c r="M43" s="326">
        <v>0</v>
      </c>
      <c r="N43" s="326"/>
      <c r="O43" s="48"/>
      <c r="P43" s="47"/>
    </row>
    <row r="44" spans="1:16" ht="69.75" customHeight="1" x14ac:dyDescent="0.25">
      <c r="A44" s="324"/>
      <c r="B44" s="325" t="s">
        <v>93</v>
      </c>
      <c r="C44" s="375" t="s">
        <v>409</v>
      </c>
      <c r="D44" s="328" t="s">
        <v>54</v>
      </c>
      <c r="E44" s="326" t="s">
        <v>2</v>
      </c>
      <c r="F44" s="331" t="s">
        <v>94</v>
      </c>
      <c r="G44" s="378" t="s">
        <v>5</v>
      </c>
      <c r="H44" s="378" t="s">
        <v>5</v>
      </c>
      <c r="I44" s="378">
        <v>84</v>
      </c>
      <c r="J44" s="378">
        <v>86</v>
      </c>
      <c r="K44" s="378">
        <v>88</v>
      </c>
      <c r="L44" s="378">
        <v>90</v>
      </c>
      <c r="M44" s="378">
        <v>92</v>
      </c>
      <c r="N44" s="326"/>
      <c r="O44" s="118"/>
      <c r="P44" s="19"/>
    </row>
    <row r="45" spans="1:16" ht="65.25" customHeight="1" x14ac:dyDescent="0.25">
      <c r="A45" s="324"/>
      <c r="B45" s="184" t="s">
        <v>95</v>
      </c>
      <c r="C45" s="375" t="s">
        <v>409</v>
      </c>
      <c r="D45" s="328" t="s">
        <v>54</v>
      </c>
      <c r="E45" s="326" t="s">
        <v>2</v>
      </c>
      <c r="F45" s="340" t="s">
        <v>96</v>
      </c>
      <c r="G45" s="378" t="s">
        <v>5</v>
      </c>
      <c r="H45" s="378" t="s">
        <v>5</v>
      </c>
      <c r="I45" s="378">
        <v>35</v>
      </c>
      <c r="J45" s="378">
        <v>38</v>
      </c>
      <c r="K45" s="378">
        <v>42</v>
      </c>
      <c r="L45" s="378">
        <v>44</v>
      </c>
      <c r="M45" s="378">
        <v>46</v>
      </c>
      <c r="N45" s="326"/>
      <c r="O45" s="118"/>
      <c r="P45" s="19"/>
    </row>
    <row r="46" spans="1:16" ht="75" x14ac:dyDescent="0.25">
      <c r="A46" s="324"/>
      <c r="B46" s="325" t="s">
        <v>97</v>
      </c>
      <c r="C46" s="375" t="s">
        <v>409</v>
      </c>
      <c r="D46" s="328" t="s">
        <v>54</v>
      </c>
      <c r="E46" s="326" t="s">
        <v>98</v>
      </c>
      <c r="F46" s="331" t="s">
        <v>51</v>
      </c>
      <c r="G46" s="378" t="s">
        <v>5</v>
      </c>
      <c r="H46" s="378" t="s">
        <v>5</v>
      </c>
      <c r="I46" s="378">
        <v>2.2999999999999998</v>
      </c>
      <c r="J46" s="378">
        <v>2.2000000000000002</v>
      </c>
      <c r="K46" s="378">
        <v>2.1</v>
      </c>
      <c r="L46" s="378">
        <v>2</v>
      </c>
      <c r="M46" s="378">
        <v>1.9</v>
      </c>
      <c r="N46" s="326"/>
      <c r="O46" s="118"/>
      <c r="P46" s="19"/>
    </row>
    <row r="47" spans="1:16" ht="60" customHeight="1" x14ac:dyDescent="0.25">
      <c r="A47" s="324"/>
      <c r="B47" s="325" t="s">
        <v>99</v>
      </c>
      <c r="C47" s="375" t="s">
        <v>409</v>
      </c>
      <c r="D47" s="328" t="s">
        <v>54</v>
      </c>
      <c r="E47" s="326" t="s">
        <v>2</v>
      </c>
      <c r="F47" s="331" t="s">
        <v>51</v>
      </c>
      <c r="G47" s="378" t="s">
        <v>5</v>
      </c>
      <c r="H47" s="378" t="s">
        <v>5</v>
      </c>
      <c r="I47" s="378">
        <v>23.5</v>
      </c>
      <c r="J47" s="378">
        <v>23</v>
      </c>
      <c r="K47" s="378">
        <v>22.5</v>
      </c>
      <c r="L47" s="10">
        <v>22</v>
      </c>
      <c r="M47" s="10">
        <v>21.5</v>
      </c>
      <c r="N47" s="326"/>
      <c r="O47" s="118"/>
      <c r="P47" s="19"/>
    </row>
    <row r="48" spans="1:16" x14ac:dyDescent="0.25">
      <c r="A48" s="43"/>
      <c r="B48" s="405" t="s">
        <v>100</v>
      </c>
      <c r="C48" s="406"/>
      <c r="D48" s="406"/>
      <c r="E48" s="406"/>
      <c r="F48" s="406"/>
      <c r="G48" s="406"/>
      <c r="H48" s="406"/>
      <c r="I48" s="406"/>
      <c r="J48" s="406"/>
      <c r="K48" s="406"/>
      <c r="L48" s="406"/>
      <c r="M48" s="406"/>
      <c r="N48" s="406"/>
      <c r="O48" s="406"/>
      <c r="P48" s="407"/>
    </row>
    <row r="49" spans="1:16" ht="75.75" x14ac:dyDescent="0.25">
      <c r="A49" s="324"/>
      <c r="B49" s="322" t="s">
        <v>101</v>
      </c>
      <c r="C49" s="375" t="s">
        <v>409</v>
      </c>
      <c r="D49" s="328" t="s">
        <v>54</v>
      </c>
      <c r="E49" s="326" t="s">
        <v>2</v>
      </c>
      <c r="F49" s="326" t="s">
        <v>51</v>
      </c>
      <c r="G49" s="378" t="s">
        <v>5</v>
      </c>
      <c r="H49" s="378" t="s">
        <v>5</v>
      </c>
      <c r="I49" s="326">
        <v>95</v>
      </c>
      <c r="J49" s="326">
        <v>95</v>
      </c>
      <c r="K49" s="326">
        <v>95</v>
      </c>
      <c r="L49" s="326">
        <v>95</v>
      </c>
      <c r="M49" s="326">
        <v>95</v>
      </c>
      <c r="N49" s="326"/>
      <c r="O49" s="118"/>
      <c r="P49" s="19"/>
    </row>
    <row r="50" spans="1:16" ht="77.25" customHeight="1" x14ac:dyDescent="0.25">
      <c r="A50" s="324"/>
      <c r="B50" s="144" t="s">
        <v>102</v>
      </c>
      <c r="C50" s="375" t="s">
        <v>409</v>
      </c>
      <c r="D50" s="328" t="s">
        <v>54</v>
      </c>
      <c r="E50" s="326" t="s">
        <v>2</v>
      </c>
      <c r="F50" s="326" t="s">
        <v>51</v>
      </c>
      <c r="G50" s="378" t="s">
        <v>5</v>
      </c>
      <c r="H50" s="378" t="s">
        <v>5</v>
      </c>
      <c r="I50" s="378">
        <v>82</v>
      </c>
      <c r="J50" s="378">
        <v>84</v>
      </c>
      <c r="K50" s="378">
        <v>92</v>
      </c>
      <c r="L50" s="378">
        <v>95</v>
      </c>
      <c r="M50" s="378">
        <v>100</v>
      </c>
      <c r="N50" s="326"/>
      <c r="O50" s="325"/>
      <c r="P50" s="19"/>
    </row>
    <row r="51" spans="1:16" x14ac:dyDescent="0.25">
      <c r="A51" s="43"/>
      <c r="B51" s="405" t="s">
        <v>103</v>
      </c>
      <c r="C51" s="406"/>
      <c r="D51" s="406"/>
      <c r="E51" s="406"/>
      <c r="F51" s="406"/>
      <c r="G51" s="406"/>
      <c r="H51" s="406"/>
      <c r="I51" s="406"/>
      <c r="J51" s="406"/>
      <c r="K51" s="406"/>
      <c r="L51" s="406"/>
      <c r="M51" s="406"/>
      <c r="N51" s="406"/>
      <c r="O51" s="406"/>
      <c r="P51" s="407"/>
    </row>
    <row r="52" spans="1:16" ht="101.25" customHeight="1" x14ac:dyDescent="0.25">
      <c r="A52" s="324"/>
      <c r="B52" s="323" t="s">
        <v>104</v>
      </c>
      <c r="C52" s="375" t="s">
        <v>409</v>
      </c>
      <c r="D52" s="326" t="s">
        <v>54</v>
      </c>
      <c r="E52" s="326" t="s">
        <v>105</v>
      </c>
      <c r="F52" s="326" t="s">
        <v>106</v>
      </c>
      <c r="G52" s="378" t="s">
        <v>5</v>
      </c>
      <c r="H52" s="378" t="s">
        <v>5</v>
      </c>
      <c r="I52" s="378">
        <v>95.2</v>
      </c>
      <c r="J52" s="378">
        <v>95.1</v>
      </c>
      <c r="K52" s="378">
        <v>95</v>
      </c>
      <c r="L52" s="10">
        <v>95</v>
      </c>
      <c r="M52" s="10">
        <v>95</v>
      </c>
      <c r="N52" s="326"/>
      <c r="O52" s="325"/>
      <c r="P52" s="19"/>
    </row>
    <row r="53" spans="1:16" ht="84" customHeight="1" x14ac:dyDescent="0.25">
      <c r="A53" s="324"/>
      <c r="B53" s="323" t="s">
        <v>107</v>
      </c>
      <c r="C53" s="375" t="s">
        <v>409</v>
      </c>
      <c r="D53" s="326" t="s">
        <v>54</v>
      </c>
      <c r="E53" s="326" t="s">
        <v>2</v>
      </c>
      <c r="F53" s="326" t="s">
        <v>108</v>
      </c>
      <c r="G53" s="378" t="s">
        <v>5</v>
      </c>
      <c r="H53" s="378" t="s">
        <v>5</v>
      </c>
      <c r="I53" s="378">
        <v>99.8</v>
      </c>
      <c r="J53" s="378">
        <v>99.8</v>
      </c>
      <c r="K53" s="378">
        <v>99.8</v>
      </c>
      <c r="L53" s="378">
        <v>99.8</v>
      </c>
      <c r="M53" s="378">
        <v>99.8</v>
      </c>
      <c r="N53" s="326"/>
      <c r="O53" s="325"/>
      <c r="P53" s="19"/>
    </row>
    <row r="54" spans="1:16" x14ac:dyDescent="0.25">
      <c r="A54" s="43"/>
      <c r="B54" s="405" t="s">
        <v>109</v>
      </c>
      <c r="C54" s="406"/>
      <c r="D54" s="406"/>
      <c r="E54" s="406"/>
      <c r="F54" s="406"/>
      <c r="G54" s="406"/>
      <c r="H54" s="406"/>
      <c r="I54" s="406"/>
      <c r="J54" s="406"/>
      <c r="K54" s="406"/>
      <c r="L54" s="406"/>
      <c r="M54" s="406"/>
      <c r="N54" s="406"/>
      <c r="O54" s="406"/>
      <c r="P54" s="407"/>
    </row>
    <row r="55" spans="1:16" ht="83.25" customHeight="1" x14ac:dyDescent="0.25">
      <c r="A55" s="324"/>
      <c r="B55" s="7" t="s">
        <v>110</v>
      </c>
      <c r="C55" s="375" t="s">
        <v>48</v>
      </c>
      <c r="D55" s="326" t="s">
        <v>111</v>
      </c>
      <c r="E55" s="326" t="s">
        <v>2</v>
      </c>
      <c r="F55" s="326" t="s">
        <v>112</v>
      </c>
      <c r="G55" s="378" t="s">
        <v>5</v>
      </c>
      <c r="H55" s="378" t="s">
        <v>5</v>
      </c>
      <c r="I55" s="378">
        <v>87</v>
      </c>
      <c r="J55" s="378">
        <v>88</v>
      </c>
      <c r="K55" s="378">
        <v>89</v>
      </c>
      <c r="L55" s="378">
        <v>89.5</v>
      </c>
      <c r="M55" s="378">
        <v>90</v>
      </c>
      <c r="N55" s="326"/>
      <c r="O55" s="335"/>
      <c r="P55" s="47"/>
    </row>
    <row r="56" spans="1:16" ht="60" customHeight="1" x14ac:dyDescent="0.25">
      <c r="A56" s="324"/>
      <c r="B56" s="323" t="s">
        <v>113</v>
      </c>
      <c r="C56" s="329" t="s">
        <v>48</v>
      </c>
      <c r="D56" s="329" t="s">
        <v>54</v>
      </c>
      <c r="E56" s="326" t="s">
        <v>2</v>
      </c>
      <c r="F56" s="326" t="s">
        <v>114</v>
      </c>
      <c r="G56" s="378" t="s">
        <v>5</v>
      </c>
      <c r="H56" s="378" t="s">
        <v>5</v>
      </c>
      <c r="I56" s="378">
        <v>81.099999999999994</v>
      </c>
      <c r="J56" s="378">
        <v>81</v>
      </c>
      <c r="K56" s="378">
        <v>80.8</v>
      </c>
      <c r="L56" s="378">
        <v>80</v>
      </c>
      <c r="M56" s="378">
        <v>77.8</v>
      </c>
      <c r="N56" s="326"/>
      <c r="O56" s="335"/>
      <c r="P56" s="47"/>
    </row>
    <row r="57" spans="1:16" x14ac:dyDescent="0.25">
      <c r="A57" s="416" t="s">
        <v>116</v>
      </c>
      <c r="B57" s="417"/>
      <c r="C57" s="417"/>
      <c r="D57" s="417"/>
      <c r="E57" s="417"/>
      <c r="F57" s="417"/>
      <c r="G57" s="417"/>
      <c r="H57" s="417"/>
      <c r="I57" s="417"/>
      <c r="J57" s="417"/>
      <c r="K57" s="417"/>
      <c r="L57" s="417"/>
      <c r="M57" s="417"/>
      <c r="N57" s="417"/>
      <c r="O57" s="417"/>
      <c r="P57" s="418"/>
    </row>
    <row r="58" spans="1:16" ht="54.75" customHeight="1" x14ac:dyDescent="0.25">
      <c r="A58" s="324"/>
      <c r="B58" s="323" t="s">
        <v>117</v>
      </c>
      <c r="C58" s="402" t="s">
        <v>410</v>
      </c>
      <c r="D58" s="419" t="s">
        <v>118</v>
      </c>
      <c r="E58" s="402" t="s">
        <v>1</v>
      </c>
      <c r="F58" s="326" t="s">
        <v>5</v>
      </c>
      <c r="G58" s="326" t="s">
        <v>5</v>
      </c>
      <c r="H58" s="326" t="s">
        <v>5</v>
      </c>
      <c r="I58" s="326" t="s">
        <v>5</v>
      </c>
      <c r="J58" s="326" t="s">
        <v>5</v>
      </c>
      <c r="K58" s="326" t="s">
        <v>5</v>
      </c>
      <c r="L58" s="326" t="s">
        <v>5</v>
      </c>
      <c r="M58" s="326" t="s">
        <v>5</v>
      </c>
      <c r="N58" s="326"/>
      <c r="O58" s="118"/>
      <c r="P58" s="325"/>
    </row>
    <row r="59" spans="1:16" ht="165" customHeight="1" x14ac:dyDescent="0.25">
      <c r="A59" s="324"/>
      <c r="B59" s="7" t="s">
        <v>119</v>
      </c>
      <c r="C59" s="403"/>
      <c r="D59" s="420"/>
      <c r="E59" s="403"/>
      <c r="F59" s="326" t="s">
        <v>5</v>
      </c>
      <c r="G59" s="326" t="s">
        <v>5</v>
      </c>
      <c r="H59" s="326">
        <v>349</v>
      </c>
      <c r="I59" s="326" t="s">
        <v>5</v>
      </c>
      <c r="J59" s="326" t="s">
        <v>5</v>
      </c>
      <c r="K59" s="326" t="s">
        <v>5</v>
      </c>
      <c r="L59" s="326">
        <v>362</v>
      </c>
      <c r="M59" s="326" t="s">
        <v>5</v>
      </c>
      <c r="N59" s="326"/>
      <c r="O59" s="118"/>
      <c r="P59" s="230" t="s">
        <v>120</v>
      </c>
    </row>
    <row r="60" spans="1:16" ht="182.25" customHeight="1" x14ac:dyDescent="0.25">
      <c r="A60" s="324"/>
      <c r="B60" s="323" t="s">
        <v>121</v>
      </c>
      <c r="C60" s="403"/>
      <c r="D60" s="420"/>
      <c r="E60" s="403"/>
      <c r="F60" s="326" t="s">
        <v>5</v>
      </c>
      <c r="G60" s="326" t="s">
        <v>5</v>
      </c>
      <c r="H60" s="326">
        <v>397</v>
      </c>
      <c r="I60" s="326" t="s">
        <v>5</v>
      </c>
      <c r="J60" s="326" t="s">
        <v>5</v>
      </c>
      <c r="K60" s="326" t="s">
        <v>5</v>
      </c>
      <c r="L60" s="326">
        <v>411</v>
      </c>
      <c r="M60" s="326" t="s">
        <v>5</v>
      </c>
      <c r="N60" s="326"/>
      <c r="O60" s="118"/>
      <c r="P60" s="230" t="s">
        <v>122</v>
      </c>
    </row>
    <row r="61" spans="1:16" ht="167.25" customHeight="1" x14ac:dyDescent="0.25">
      <c r="A61" s="324"/>
      <c r="B61" s="7" t="s">
        <v>123</v>
      </c>
      <c r="C61" s="404"/>
      <c r="D61" s="421"/>
      <c r="E61" s="404"/>
      <c r="F61" s="326" t="s">
        <v>5</v>
      </c>
      <c r="G61" s="326" t="s">
        <v>5</v>
      </c>
      <c r="H61" s="326">
        <v>392</v>
      </c>
      <c r="I61" s="326" t="s">
        <v>5</v>
      </c>
      <c r="J61" s="326" t="s">
        <v>5</v>
      </c>
      <c r="K61" s="326" t="s">
        <v>5</v>
      </c>
      <c r="L61" s="326">
        <v>406</v>
      </c>
      <c r="M61" s="326" t="s">
        <v>5</v>
      </c>
      <c r="N61" s="326"/>
      <c r="O61" s="118"/>
      <c r="P61" s="230" t="s">
        <v>124</v>
      </c>
    </row>
    <row r="62" spans="1:16" ht="24" customHeight="1" x14ac:dyDescent="0.25">
      <c r="A62" s="43"/>
      <c r="B62" s="405" t="s">
        <v>125</v>
      </c>
      <c r="C62" s="406"/>
      <c r="D62" s="406"/>
      <c r="E62" s="406"/>
      <c r="F62" s="406"/>
      <c r="G62" s="406"/>
      <c r="H62" s="406"/>
      <c r="I62" s="406"/>
      <c r="J62" s="406"/>
      <c r="K62" s="406"/>
      <c r="L62" s="406"/>
      <c r="M62" s="406"/>
      <c r="N62" s="406"/>
      <c r="O62" s="406"/>
      <c r="P62" s="407"/>
    </row>
    <row r="63" spans="1:16" ht="145.5" customHeight="1" x14ac:dyDescent="0.25">
      <c r="A63" s="324"/>
      <c r="B63" s="322" t="s">
        <v>126</v>
      </c>
      <c r="C63" s="326" t="s">
        <v>410</v>
      </c>
      <c r="D63" s="326" t="s">
        <v>127</v>
      </c>
      <c r="E63" s="107" t="s">
        <v>2</v>
      </c>
      <c r="F63" s="326" t="s">
        <v>128</v>
      </c>
      <c r="G63" s="10">
        <v>98.6</v>
      </c>
      <c r="H63" s="10">
        <v>99.6</v>
      </c>
      <c r="I63" s="10">
        <v>99.7</v>
      </c>
      <c r="J63" s="378">
        <v>100</v>
      </c>
      <c r="K63" s="378">
        <v>100</v>
      </c>
      <c r="L63" s="378">
        <v>100</v>
      </c>
      <c r="M63" s="378">
        <v>100</v>
      </c>
      <c r="N63" s="334"/>
      <c r="O63" s="118"/>
      <c r="P63" s="7" t="s">
        <v>129</v>
      </c>
    </row>
    <row r="64" spans="1:16" x14ac:dyDescent="0.25">
      <c r="A64" s="43"/>
      <c r="B64" s="405" t="s">
        <v>130</v>
      </c>
      <c r="C64" s="406"/>
      <c r="D64" s="406"/>
      <c r="E64" s="406"/>
      <c r="F64" s="406"/>
      <c r="G64" s="406"/>
      <c r="H64" s="406"/>
      <c r="I64" s="406"/>
      <c r="J64" s="406"/>
      <c r="K64" s="406"/>
      <c r="L64" s="406"/>
      <c r="M64" s="406"/>
      <c r="N64" s="406"/>
      <c r="O64" s="406"/>
      <c r="P64" s="407"/>
    </row>
    <row r="65" spans="1:16" ht="82.5" customHeight="1" x14ac:dyDescent="0.25">
      <c r="A65" s="324"/>
      <c r="B65" s="325" t="s">
        <v>131</v>
      </c>
      <c r="C65" s="402" t="s">
        <v>410</v>
      </c>
      <c r="D65" s="326" t="s">
        <v>132</v>
      </c>
      <c r="E65" s="326" t="s">
        <v>2</v>
      </c>
      <c r="F65" s="326" t="s">
        <v>133</v>
      </c>
      <c r="G65" s="326">
        <v>86.9</v>
      </c>
      <c r="H65" s="326">
        <v>88</v>
      </c>
      <c r="I65" s="326">
        <v>89</v>
      </c>
      <c r="J65" s="326">
        <v>92</v>
      </c>
      <c r="K65" s="326">
        <v>92.3</v>
      </c>
      <c r="L65" s="326">
        <v>92.5</v>
      </c>
      <c r="M65" s="10">
        <v>94.45</v>
      </c>
      <c r="N65" s="326" t="s">
        <v>90</v>
      </c>
      <c r="O65" s="118"/>
      <c r="P65" s="7" t="s">
        <v>134</v>
      </c>
    </row>
    <row r="66" spans="1:16" ht="86.25" customHeight="1" x14ac:dyDescent="0.25">
      <c r="A66" s="324"/>
      <c r="B66" s="325" t="s">
        <v>135</v>
      </c>
      <c r="C66" s="404"/>
      <c r="D66" s="326" t="s">
        <v>132</v>
      </c>
      <c r="E66" s="326" t="s">
        <v>2</v>
      </c>
      <c r="F66" s="331" t="s">
        <v>136</v>
      </c>
      <c r="G66" s="378">
        <v>65.599999999999994</v>
      </c>
      <c r="H66" s="378">
        <v>70</v>
      </c>
      <c r="I66" s="378">
        <v>80</v>
      </c>
      <c r="J66" s="378">
        <v>90</v>
      </c>
      <c r="K66" s="378">
        <v>100</v>
      </c>
      <c r="L66" s="378">
        <v>100</v>
      </c>
      <c r="M66" s="378">
        <v>100</v>
      </c>
      <c r="N66" s="108"/>
      <c r="O66" s="118"/>
      <c r="P66" s="7" t="s">
        <v>137</v>
      </c>
    </row>
    <row r="67" spans="1:16" x14ac:dyDescent="0.25">
      <c r="A67" s="43"/>
      <c r="B67" s="405" t="s">
        <v>138</v>
      </c>
      <c r="C67" s="406"/>
      <c r="D67" s="406"/>
      <c r="E67" s="406"/>
      <c r="F67" s="406"/>
      <c r="G67" s="406"/>
      <c r="H67" s="406"/>
      <c r="I67" s="406"/>
      <c r="J67" s="406"/>
      <c r="K67" s="406"/>
      <c r="L67" s="406"/>
      <c r="M67" s="406"/>
      <c r="N67" s="406"/>
      <c r="O67" s="406"/>
      <c r="P67" s="407"/>
    </row>
    <row r="68" spans="1:16" ht="77.25" customHeight="1" x14ac:dyDescent="0.25">
      <c r="A68" s="324"/>
      <c r="B68" s="325" t="s">
        <v>139</v>
      </c>
      <c r="C68" s="378" t="s">
        <v>410</v>
      </c>
      <c r="D68" s="326" t="s">
        <v>127</v>
      </c>
      <c r="E68" s="326" t="s">
        <v>2</v>
      </c>
      <c r="F68" s="326" t="s">
        <v>140</v>
      </c>
      <c r="G68" s="378">
        <v>60</v>
      </c>
      <c r="H68" s="378">
        <v>60.5</v>
      </c>
      <c r="I68" s="378">
        <v>65.5</v>
      </c>
      <c r="J68" s="378">
        <v>70.7</v>
      </c>
      <c r="K68" s="378">
        <v>75.900000000000006</v>
      </c>
      <c r="L68" s="378">
        <v>80.099999999999994</v>
      </c>
      <c r="M68" s="378">
        <v>85.3</v>
      </c>
      <c r="N68" s="326"/>
      <c r="O68" s="118"/>
      <c r="P68" s="7" t="s">
        <v>141</v>
      </c>
    </row>
    <row r="69" spans="1:16" ht="112.5" customHeight="1" x14ac:dyDescent="0.25">
      <c r="A69" s="324"/>
      <c r="B69" s="325" t="s">
        <v>143</v>
      </c>
      <c r="C69" s="326" t="s">
        <v>410</v>
      </c>
      <c r="D69" s="326" t="s">
        <v>127</v>
      </c>
      <c r="E69" s="326" t="s">
        <v>2</v>
      </c>
      <c r="F69" s="326" t="s">
        <v>142</v>
      </c>
      <c r="G69" s="378">
        <v>84</v>
      </c>
      <c r="H69" s="378">
        <v>91</v>
      </c>
      <c r="I69" s="378">
        <v>92.3</v>
      </c>
      <c r="J69" s="378">
        <v>100</v>
      </c>
      <c r="K69" s="378">
        <v>100</v>
      </c>
      <c r="L69" s="378">
        <v>100</v>
      </c>
      <c r="M69" s="378">
        <v>100</v>
      </c>
      <c r="N69" s="326"/>
      <c r="O69" s="118"/>
      <c r="P69" s="19"/>
    </row>
    <row r="70" spans="1:16" s="232" customFormat="1" x14ac:dyDescent="0.25">
      <c r="A70" s="130"/>
      <c r="B70" s="127" t="s">
        <v>144</v>
      </c>
      <c r="C70" s="98"/>
      <c r="D70" s="98"/>
      <c r="E70" s="98" t="s">
        <v>18</v>
      </c>
      <c r="F70" s="98"/>
      <c r="G70" s="165">
        <v>0</v>
      </c>
      <c r="H70" s="165">
        <v>0</v>
      </c>
      <c r="I70" s="165">
        <v>0</v>
      </c>
      <c r="J70" s="165">
        <v>0</v>
      </c>
      <c r="K70" s="165">
        <v>0</v>
      </c>
      <c r="L70" s="165">
        <v>0</v>
      </c>
      <c r="M70" s="165">
        <v>0</v>
      </c>
      <c r="N70" s="98"/>
      <c r="O70" s="129"/>
      <c r="P70" s="231"/>
    </row>
    <row r="71" spans="1:16" x14ac:dyDescent="0.25">
      <c r="A71" s="416" t="s">
        <v>145</v>
      </c>
      <c r="B71" s="417"/>
      <c r="C71" s="417"/>
      <c r="D71" s="417"/>
      <c r="E71" s="417"/>
      <c r="F71" s="417"/>
      <c r="G71" s="417"/>
      <c r="H71" s="417"/>
      <c r="I71" s="417"/>
      <c r="J71" s="417"/>
      <c r="K71" s="417"/>
      <c r="L71" s="417"/>
      <c r="M71" s="417"/>
      <c r="N71" s="417"/>
      <c r="O71" s="417"/>
      <c r="P71" s="418"/>
    </row>
    <row r="72" spans="1:16" ht="68.25" customHeight="1" x14ac:dyDescent="0.25">
      <c r="A72" s="324"/>
      <c r="B72" s="323" t="s">
        <v>146</v>
      </c>
      <c r="C72" s="326" t="s">
        <v>147</v>
      </c>
      <c r="D72" s="326" t="s">
        <v>49</v>
      </c>
      <c r="E72" s="326" t="s">
        <v>2</v>
      </c>
      <c r="F72" s="326" t="s">
        <v>148</v>
      </c>
      <c r="G72" s="378">
        <v>4.8</v>
      </c>
      <c r="H72" s="378">
        <v>4</v>
      </c>
      <c r="I72" s="378">
        <v>4</v>
      </c>
      <c r="J72" s="378">
        <v>4</v>
      </c>
      <c r="K72" s="378">
        <v>4</v>
      </c>
      <c r="L72" s="378">
        <v>4</v>
      </c>
      <c r="M72" s="10">
        <v>4</v>
      </c>
      <c r="N72" s="326"/>
      <c r="O72" s="118"/>
      <c r="P72" s="19"/>
    </row>
    <row r="73" spans="1:16" x14ac:dyDescent="0.25">
      <c r="A73" s="131"/>
      <c r="B73" s="426" t="s">
        <v>149</v>
      </c>
      <c r="C73" s="426"/>
      <c r="D73" s="426"/>
      <c r="E73" s="426"/>
      <c r="F73" s="426"/>
      <c r="G73" s="426"/>
      <c r="H73" s="426"/>
      <c r="I73" s="426"/>
      <c r="J73" s="426"/>
      <c r="K73" s="426"/>
      <c r="L73" s="426"/>
      <c r="M73" s="426"/>
      <c r="N73" s="426"/>
      <c r="O73" s="426"/>
      <c r="P73" s="47"/>
    </row>
    <row r="74" spans="1:16" x14ac:dyDescent="0.25">
      <c r="A74" s="131"/>
      <c r="B74" s="426" t="s">
        <v>150</v>
      </c>
      <c r="C74" s="426"/>
      <c r="D74" s="426"/>
      <c r="E74" s="426"/>
      <c r="F74" s="426"/>
      <c r="G74" s="426"/>
      <c r="H74" s="426"/>
      <c r="I74" s="426"/>
      <c r="J74" s="426"/>
      <c r="K74" s="426"/>
      <c r="L74" s="426"/>
      <c r="M74" s="426"/>
      <c r="N74" s="426"/>
      <c r="O74" s="426"/>
      <c r="P74" s="47"/>
    </row>
    <row r="75" spans="1:16" ht="35.25" customHeight="1" x14ac:dyDescent="0.25">
      <c r="A75" s="412"/>
      <c r="B75" s="410" t="s">
        <v>151</v>
      </c>
      <c r="C75" s="402" t="s">
        <v>411</v>
      </c>
      <c r="D75" s="409" t="s">
        <v>59</v>
      </c>
      <c r="E75" s="326" t="s">
        <v>60</v>
      </c>
      <c r="F75" s="409" t="s">
        <v>51</v>
      </c>
      <c r="G75" s="5">
        <v>4079</v>
      </c>
      <c r="H75" s="5">
        <v>3532</v>
      </c>
      <c r="I75" s="5">
        <v>3532</v>
      </c>
      <c r="J75" s="5">
        <v>3532</v>
      </c>
      <c r="K75" s="5">
        <v>3532</v>
      </c>
      <c r="L75" s="6">
        <v>3532</v>
      </c>
      <c r="M75" s="6">
        <v>3532</v>
      </c>
      <c r="N75" s="108"/>
      <c r="O75" s="119"/>
      <c r="P75" s="233"/>
    </row>
    <row r="76" spans="1:16" ht="32.25" customHeight="1" x14ac:dyDescent="0.25">
      <c r="A76" s="412"/>
      <c r="B76" s="427"/>
      <c r="C76" s="404"/>
      <c r="D76" s="409"/>
      <c r="E76" s="360" t="s">
        <v>152</v>
      </c>
      <c r="F76" s="409"/>
      <c r="G76" s="5">
        <v>1387</v>
      </c>
      <c r="H76" s="5">
        <v>2060</v>
      </c>
      <c r="I76" s="5">
        <v>2391</v>
      </c>
      <c r="J76" s="5">
        <v>3054</v>
      </c>
      <c r="K76" s="5">
        <v>3090</v>
      </c>
      <c r="L76" s="6">
        <v>3090</v>
      </c>
      <c r="M76" s="6">
        <v>3090</v>
      </c>
      <c r="N76" s="326" t="s">
        <v>90</v>
      </c>
      <c r="O76" s="119"/>
      <c r="P76" s="233"/>
    </row>
    <row r="77" spans="1:16" ht="80.25" customHeight="1" x14ac:dyDescent="0.25">
      <c r="A77" s="234"/>
      <c r="B77" s="363" t="s">
        <v>153</v>
      </c>
      <c r="C77" s="326" t="s">
        <v>411</v>
      </c>
      <c r="D77" s="328" t="s">
        <v>59</v>
      </c>
      <c r="E77" s="337" t="s">
        <v>154</v>
      </c>
      <c r="F77" s="336" t="s">
        <v>51</v>
      </c>
      <c r="G77" s="235">
        <v>103</v>
      </c>
      <c r="H77" s="235">
        <v>84</v>
      </c>
      <c r="I77" s="235">
        <v>85</v>
      </c>
      <c r="J77" s="235">
        <v>85</v>
      </c>
      <c r="K77" s="235">
        <v>85</v>
      </c>
      <c r="L77" s="235">
        <v>85</v>
      </c>
      <c r="M77" s="235">
        <v>85</v>
      </c>
      <c r="N77" s="337" t="s">
        <v>155</v>
      </c>
      <c r="O77" s="236"/>
      <c r="P77" s="237"/>
    </row>
    <row r="78" spans="1:16" s="76" customFormat="1" ht="72.75" customHeight="1" x14ac:dyDescent="0.25">
      <c r="A78" s="104"/>
      <c r="B78" s="353" t="s">
        <v>158</v>
      </c>
      <c r="C78" s="334" t="s">
        <v>156</v>
      </c>
      <c r="D78" s="334" t="s">
        <v>157</v>
      </c>
      <c r="E78" s="334" t="s">
        <v>154</v>
      </c>
      <c r="F78" s="340" t="s">
        <v>51</v>
      </c>
      <c r="G78" s="20">
        <v>6</v>
      </c>
      <c r="H78" s="20">
        <v>4</v>
      </c>
      <c r="I78" s="20">
        <v>4</v>
      </c>
      <c r="J78" s="20">
        <v>4</v>
      </c>
      <c r="K78" s="20">
        <v>4</v>
      </c>
      <c r="L78" s="20">
        <v>4</v>
      </c>
      <c r="M78" s="20">
        <v>4</v>
      </c>
      <c r="N78" s="334" t="s">
        <v>155</v>
      </c>
      <c r="O78" s="238"/>
      <c r="P78" s="239"/>
    </row>
    <row r="79" spans="1:16" s="76" customFormat="1" ht="60" customHeight="1" x14ac:dyDescent="0.25">
      <c r="A79" s="104"/>
      <c r="B79" s="353" t="s">
        <v>162</v>
      </c>
      <c r="C79" s="334" t="s">
        <v>159</v>
      </c>
      <c r="D79" s="334" t="s">
        <v>160</v>
      </c>
      <c r="E79" s="334" t="s">
        <v>2</v>
      </c>
      <c r="F79" s="340" t="s">
        <v>161</v>
      </c>
      <c r="G79" s="51">
        <v>81</v>
      </c>
      <c r="H79" s="51">
        <v>85.9</v>
      </c>
      <c r="I79" s="51">
        <v>79.900000000000006</v>
      </c>
      <c r="J79" s="51">
        <v>80.2</v>
      </c>
      <c r="K79" s="51">
        <v>80.2</v>
      </c>
      <c r="L79" s="51">
        <v>80.2</v>
      </c>
      <c r="M79" s="51">
        <v>80.2</v>
      </c>
      <c r="N79" s="334" t="s">
        <v>155</v>
      </c>
      <c r="O79" s="238"/>
      <c r="P79" s="239"/>
    </row>
    <row r="80" spans="1:16" s="151" customFormat="1" ht="58.5" customHeight="1" x14ac:dyDescent="0.25">
      <c r="A80" s="422"/>
      <c r="B80" s="424" t="s">
        <v>163</v>
      </c>
      <c r="C80" s="409" t="s">
        <v>411</v>
      </c>
      <c r="D80" s="409" t="s">
        <v>160</v>
      </c>
      <c r="E80" s="334" t="s">
        <v>164</v>
      </c>
      <c r="F80" s="425" t="s">
        <v>24</v>
      </c>
      <c r="G80" s="51">
        <v>94.75</v>
      </c>
      <c r="H80" s="51">
        <v>76.227000000000004</v>
      </c>
      <c r="I80" s="51">
        <v>68.863</v>
      </c>
      <c r="J80" s="51">
        <v>67.484999999999999</v>
      </c>
      <c r="K80" s="51">
        <v>66.135000000000005</v>
      </c>
      <c r="L80" s="51">
        <v>64.811999999999998</v>
      </c>
      <c r="M80" s="51">
        <v>63.515999999999998</v>
      </c>
      <c r="N80" s="334"/>
      <c r="O80" s="240"/>
      <c r="P80" s="241"/>
    </row>
    <row r="81" spans="1:16" s="189" customFormat="1" ht="27" customHeight="1" x14ac:dyDescent="0.25">
      <c r="A81" s="423"/>
      <c r="B81" s="424"/>
      <c r="C81" s="409"/>
      <c r="D81" s="409"/>
      <c r="E81" s="326" t="s">
        <v>18</v>
      </c>
      <c r="F81" s="425"/>
      <c r="G81" s="2">
        <v>6.8109739999999999</v>
      </c>
      <c r="H81" s="2">
        <v>5.9714929999999997</v>
      </c>
      <c r="I81" s="2">
        <v>6.4881200000000003</v>
      </c>
      <c r="J81" s="2">
        <v>6.6938199999999997</v>
      </c>
      <c r="K81" s="2">
        <v>6.9056639999999998</v>
      </c>
      <c r="L81" s="3">
        <v>7.1237009999999996</v>
      </c>
      <c r="M81" s="3">
        <v>7.3495249999999999</v>
      </c>
      <c r="N81" s="378" t="s">
        <v>408</v>
      </c>
      <c r="O81" s="119"/>
      <c r="P81" s="233"/>
    </row>
    <row r="82" spans="1:16" s="151" customFormat="1" ht="52.5" customHeight="1" x14ac:dyDescent="0.25">
      <c r="A82" s="439"/>
      <c r="B82" s="440" t="s">
        <v>162</v>
      </c>
      <c r="C82" s="425" t="s">
        <v>165</v>
      </c>
      <c r="D82" s="425" t="s">
        <v>160</v>
      </c>
      <c r="E82" s="334" t="s">
        <v>164</v>
      </c>
      <c r="F82" s="425" t="s">
        <v>25</v>
      </c>
      <c r="G82" s="20">
        <v>6.19</v>
      </c>
      <c r="H82" s="20">
        <v>5.1929999999999996</v>
      </c>
      <c r="I82" s="20">
        <v>4.6870000000000003</v>
      </c>
      <c r="J82" s="20">
        <v>4.593</v>
      </c>
      <c r="K82" s="20">
        <v>4.5019999999999998</v>
      </c>
      <c r="L82" s="20">
        <v>4.4119999999999999</v>
      </c>
      <c r="M82" s="20">
        <v>4.3230000000000004</v>
      </c>
      <c r="N82" s="334"/>
      <c r="O82" s="240"/>
      <c r="P82" s="241"/>
    </row>
    <row r="83" spans="1:16" s="151" customFormat="1" ht="54" customHeight="1" x14ac:dyDescent="0.25">
      <c r="A83" s="439"/>
      <c r="B83" s="440"/>
      <c r="C83" s="425"/>
      <c r="D83" s="425"/>
      <c r="E83" s="326" t="s">
        <v>18</v>
      </c>
      <c r="F83" s="425"/>
      <c r="G83" s="51">
        <v>0.43991200000000003</v>
      </c>
      <c r="H83" s="51">
        <v>0.37298300000000001</v>
      </c>
      <c r="I83" s="51">
        <v>0.41870400000000002</v>
      </c>
      <c r="J83" s="51">
        <v>0.43197799999999997</v>
      </c>
      <c r="K83" s="51">
        <v>0.44564999999999999</v>
      </c>
      <c r="L83" s="51">
        <v>0.45973199999999997</v>
      </c>
      <c r="M83" s="51">
        <v>0.47430600000000001</v>
      </c>
      <c r="N83" s="326" t="s">
        <v>408</v>
      </c>
      <c r="O83" s="240"/>
      <c r="P83" s="241"/>
    </row>
    <row r="84" spans="1:16" s="242" customFormat="1" ht="18.75" customHeight="1" x14ac:dyDescent="0.25">
      <c r="A84" s="130">
        <v>1</v>
      </c>
      <c r="B84" s="127" t="s">
        <v>144</v>
      </c>
      <c r="C84" s="97"/>
      <c r="D84" s="127"/>
      <c r="E84" s="97" t="s">
        <v>18</v>
      </c>
      <c r="F84" s="127"/>
      <c r="G84" s="165">
        <f t="shared" ref="G84:L85" si="0">G83</f>
        <v>0.43991200000000003</v>
      </c>
      <c r="H84" s="165">
        <f t="shared" si="0"/>
        <v>0.37298300000000001</v>
      </c>
      <c r="I84" s="165">
        <f t="shared" si="0"/>
        <v>0.41870400000000002</v>
      </c>
      <c r="J84" s="165">
        <f t="shared" si="0"/>
        <v>0.43197799999999997</v>
      </c>
      <c r="K84" s="165">
        <f t="shared" si="0"/>
        <v>0.44564999999999999</v>
      </c>
      <c r="L84" s="165">
        <f t="shared" si="0"/>
        <v>0.45973199999999997</v>
      </c>
      <c r="M84" s="165">
        <f>M83</f>
        <v>0.47430600000000001</v>
      </c>
      <c r="N84" s="97"/>
      <c r="O84" s="192"/>
      <c r="P84" s="222"/>
    </row>
    <row r="85" spans="1:16" s="242" customFormat="1" ht="18.75" customHeight="1" x14ac:dyDescent="0.25">
      <c r="A85" s="130">
        <v>2</v>
      </c>
      <c r="B85" s="127" t="s">
        <v>437</v>
      </c>
      <c r="C85" s="97"/>
      <c r="D85" s="127"/>
      <c r="E85" s="97"/>
      <c r="F85" s="127"/>
      <c r="G85" s="165">
        <f t="shared" si="0"/>
        <v>0.43991200000000003</v>
      </c>
      <c r="H85" s="165">
        <f t="shared" si="0"/>
        <v>0.37298300000000001</v>
      </c>
      <c r="I85" s="165">
        <f t="shared" si="0"/>
        <v>0.41870400000000002</v>
      </c>
      <c r="J85" s="165">
        <f t="shared" si="0"/>
        <v>0.43197799999999997</v>
      </c>
      <c r="K85" s="165">
        <f t="shared" si="0"/>
        <v>0.44564999999999999</v>
      </c>
      <c r="L85" s="165">
        <f t="shared" si="0"/>
        <v>0.45973199999999997</v>
      </c>
      <c r="M85" s="165">
        <f>M84</f>
        <v>0.47430600000000001</v>
      </c>
      <c r="N85" s="97"/>
      <c r="O85" s="192"/>
      <c r="P85" s="222"/>
    </row>
    <row r="86" spans="1:16" x14ac:dyDescent="0.25">
      <c r="A86" s="396" t="s">
        <v>166</v>
      </c>
      <c r="B86" s="397"/>
      <c r="C86" s="397"/>
      <c r="D86" s="397"/>
      <c r="E86" s="397"/>
      <c r="F86" s="397"/>
      <c r="G86" s="397"/>
      <c r="H86" s="397"/>
      <c r="I86" s="397"/>
      <c r="J86" s="397"/>
      <c r="K86" s="397"/>
      <c r="L86" s="397"/>
      <c r="M86" s="397"/>
      <c r="N86" s="397"/>
      <c r="O86" s="397"/>
      <c r="P86" s="398"/>
    </row>
    <row r="87" spans="1:16" s="243" customFormat="1" ht="14.25" customHeight="1" x14ac:dyDescent="0.25">
      <c r="A87" s="170"/>
      <c r="B87" s="431" t="s">
        <v>167</v>
      </c>
      <c r="C87" s="432"/>
      <c r="D87" s="432"/>
      <c r="E87" s="432"/>
      <c r="F87" s="432"/>
      <c r="G87" s="432"/>
      <c r="H87" s="432"/>
      <c r="I87" s="432"/>
      <c r="J87" s="432"/>
      <c r="K87" s="432"/>
      <c r="L87" s="432"/>
      <c r="M87" s="432"/>
      <c r="N87" s="432"/>
      <c r="O87" s="432"/>
      <c r="P87" s="433"/>
    </row>
    <row r="88" spans="1:16" s="185" customFormat="1" x14ac:dyDescent="0.25">
      <c r="A88" s="244"/>
      <c r="B88" s="434" t="s">
        <v>168</v>
      </c>
      <c r="C88" s="435"/>
      <c r="D88" s="435"/>
      <c r="E88" s="435"/>
      <c r="F88" s="435"/>
      <c r="G88" s="435"/>
      <c r="H88" s="435"/>
      <c r="I88" s="435"/>
      <c r="J88" s="435"/>
      <c r="K88" s="435"/>
      <c r="L88" s="435"/>
      <c r="M88" s="435"/>
      <c r="N88" s="435"/>
      <c r="O88" s="435"/>
      <c r="P88" s="436"/>
    </row>
    <row r="89" spans="1:16" s="245" customFormat="1" x14ac:dyDescent="0.25">
      <c r="A89" s="155"/>
      <c r="B89" s="156" t="s">
        <v>169</v>
      </c>
      <c r="C89" s="157"/>
      <c r="D89" s="158"/>
      <c r="E89" s="158"/>
      <c r="F89" s="158"/>
      <c r="G89" s="158"/>
      <c r="H89" s="158"/>
      <c r="I89" s="158"/>
      <c r="J89" s="154"/>
      <c r="K89" s="154"/>
      <c r="L89" s="154"/>
      <c r="M89" s="154"/>
      <c r="N89" s="154"/>
      <c r="O89" s="159"/>
      <c r="P89" s="158"/>
    </row>
    <row r="90" spans="1:16" s="204" customFormat="1" ht="62.25" customHeight="1" x14ac:dyDescent="0.25">
      <c r="A90" s="140"/>
      <c r="B90" s="199" t="s">
        <v>170</v>
      </c>
      <c r="C90" s="352" t="s">
        <v>411</v>
      </c>
      <c r="D90" s="352" t="s">
        <v>59</v>
      </c>
      <c r="E90" s="352" t="s">
        <v>2</v>
      </c>
      <c r="F90" s="197" t="s">
        <v>142</v>
      </c>
      <c r="G90" s="197">
        <v>86.5</v>
      </c>
      <c r="H90" s="197">
        <v>90</v>
      </c>
      <c r="I90" s="197">
        <v>95</v>
      </c>
      <c r="J90" s="197">
        <v>96</v>
      </c>
      <c r="K90" s="197">
        <v>97</v>
      </c>
      <c r="L90" s="352">
        <v>99</v>
      </c>
      <c r="M90" s="352">
        <v>99.5</v>
      </c>
      <c r="N90" s="352"/>
      <c r="O90" s="122"/>
      <c r="P90" s="246"/>
    </row>
    <row r="91" spans="1:16" x14ac:dyDescent="0.25">
      <c r="A91" s="139"/>
      <c r="B91" s="408" t="s">
        <v>57</v>
      </c>
      <c r="C91" s="408"/>
      <c r="D91" s="408"/>
      <c r="E91" s="408"/>
      <c r="F91" s="408"/>
      <c r="G91" s="408"/>
      <c r="H91" s="408"/>
      <c r="I91" s="408"/>
      <c r="J91" s="408"/>
      <c r="K91" s="408"/>
      <c r="L91" s="408"/>
      <c r="M91" s="408"/>
      <c r="N91" s="408"/>
      <c r="O91" s="68"/>
      <c r="P91" s="69"/>
    </row>
    <row r="92" spans="1:16" x14ac:dyDescent="0.25">
      <c r="A92" s="133"/>
      <c r="B92" s="437" t="s">
        <v>171</v>
      </c>
      <c r="C92" s="438"/>
      <c r="D92" s="438"/>
      <c r="E92" s="438"/>
      <c r="F92" s="438"/>
      <c r="G92" s="438"/>
      <c r="H92" s="438"/>
      <c r="I92" s="438"/>
      <c r="J92" s="438"/>
      <c r="K92" s="438"/>
      <c r="L92" s="438"/>
      <c r="M92" s="438"/>
      <c r="N92" s="438"/>
      <c r="O92" s="438"/>
      <c r="P92" s="438"/>
    </row>
    <row r="93" spans="1:16" x14ac:dyDescent="0.25">
      <c r="A93" s="132"/>
      <c r="B93" s="63" t="s">
        <v>162</v>
      </c>
      <c r="C93" s="35"/>
      <c r="D93" s="35"/>
      <c r="E93" s="64"/>
      <c r="F93" s="35"/>
      <c r="G93" s="61"/>
      <c r="H93" s="62"/>
      <c r="I93" s="61"/>
      <c r="J93" s="61"/>
      <c r="K93" s="61"/>
      <c r="L93" s="61"/>
      <c r="M93" s="61"/>
      <c r="N93" s="35"/>
      <c r="O93" s="67"/>
      <c r="P93" s="248"/>
    </row>
    <row r="94" spans="1:16" ht="51" customHeight="1" x14ac:dyDescent="0.25">
      <c r="A94" s="341"/>
      <c r="B94" s="347" t="s">
        <v>175</v>
      </c>
      <c r="C94" s="428" t="s">
        <v>411</v>
      </c>
      <c r="D94" s="326" t="s">
        <v>59</v>
      </c>
      <c r="E94" s="326" t="s">
        <v>18</v>
      </c>
      <c r="F94" s="340" t="s">
        <v>115</v>
      </c>
      <c r="G94" s="55">
        <v>2588.9781619999999</v>
      </c>
      <c r="H94" s="56"/>
      <c r="I94" s="55"/>
      <c r="J94" s="55"/>
      <c r="K94" s="55"/>
      <c r="L94" s="55"/>
      <c r="M94" s="55"/>
      <c r="N94" s="340" t="s">
        <v>172</v>
      </c>
      <c r="O94" s="66">
        <v>205</v>
      </c>
      <c r="P94" s="247"/>
    </row>
    <row r="95" spans="1:16" ht="36.75" customHeight="1" x14ac:dyDescent="0.25">
      <c r="A95" s="341"/>
      <c r="B95" s="365" t="s">
        <v>176</v>
      </c>
      <c r="C95" s="429"/>
      <c r="D95" s="326" t="s">
        <v>59</v>
      </c>
      <c r="E95" s="326" t="s">
        <v>18</v>
      </c>
      <c r="F95" s="340" t="s">
        <v>115</v>
      </c>
      <c r="G95" s="54"/>
      <c r="H95" s="55"/>
      <c r="I95" s="56"/>
      <c r="J95" s="56"/>
      <c r="K95" s="56"/>
      <c r="L95" s="56">
        <v>75</v>
      </c>
      <c r="M95" s="56">
        <v>2400</v>
      </c>
      <c r="N95" s="387" t="s">
        <v>408</v>
      </c>
      <c r="O95" s="340"/>
      <c r="P95" s="333" t="s">
        <v>173</v>
      </c>
    </row>
    <row r="96" spans="1:16" ht="36" customHeight="1" x14ac:dyDescent="0.25">
      <c r="A96" s="341"/>
      <c r="B96" s="365" t="s">
        <v>177</v>
      </c>
      <c r="C96" s="430"/>
      <c r="D96" s="326" t="s">
        <v>59</v>
      </c>
      <c r="E96" s="326" t="s">
        <v>18</v>
      </c>
      <c r="F96" s="340" t="s">
        <v>115</v>
      </c>
      <c r="G96" s="54"/>
      <c r="H96" s="55"/>
      <c r="I96" s="56"/>
      <c r="J96" s="56"/>
      <c r="K96" s="56"/>
      <c r="L96" s="56">
        <v>50</v>
      </c>
      <c r="M96" s="56">
        <v>1600</v>
      </c>
      <c r="N96" s="387" t="s">
        <v>408</v>
      </c>
      <c r="O96" s="340"/>
      <c r="P96" s="333" t="s">
        <v>174</v>
      </c>
    </row>
    <row r="97" spans="1:16" s="229" customFormat="1" ht="30.75" customHeight="1" x14ac:dyDescent="0.25">
      <c r="A97" s="218">
        <v>1</v>
      </c>
      <c r="B97" s="96" t="s">
        <v>73</v>
      </c>
      <c r="C97" s="97"/>
      <c r="D97" s="97"/>
      <c r="E97" s="97" t="s">
        <v>18</v>
      </c>
      <c r="F97" s="97"/>
      <c r="G97" s="165">
        <f>G99</f>
        <v>2588.9781619999999</v>
      </c>
      <c r="H97" s="165">
        <v>0</v>
      </c>
      <c r="I97" s="165">
        <v>0</v>
      </c>
      <c r="J97" s="165">
        <v>0</v>
      </c>
      <c r="K97" s="165">
        <v>0</v>
      </c>
      <c r="L97" s="165">
        <f>L98</f>
        <v>125</v>
      </c>
      <c r="M97" s="165">
        <f>M98</f>
        <v>4000</v>
      </c>
      <c r="N97" s="221"/>
      <c r="O97" s="192"/>
      <c r="P97" s="222"/>
    </row>
    <row r="98" spans="1:16" s="229" customFormat="1" x14ac:dyDescent="0.25">
      <c r="A98" s="130">
        <v>2</v>
      </c>
      <c r="B98" s="96" t="s">
        <v>408</v>
      </c>
      <c r="C98" s="97"/>
      <c r="D98" s="97"/>
      <c r="E98" s="97" t="s">
        <v>18</v>
      </c>
      <c r="F98" s="97"/>
      <c r="G98" s="165">
        <v>0</v>
      </c>
      <c r="H98" s="165">
        <v>0</v>
      </c>
      <c r="I98" s="165">
        <v>0</v>
      </c>
      <c r="J98" s="165">
        <v>0</v>
      </c>
      <c r="K98" s="165">
        <v>0</v>
      </c>
      <c r="L98" s="165">
        <f>L96+L95</f>
        <v>125</v>
      </c>
      <c r="M98" s="165">
        <f>M96+M95</f>
        <v>4000</v>
      </c>
      <c r="N98" s="221"/>
      <c r="O98" s="192"/>
      <c r="P98" s="222"/>
    </row>
    <row r="99" spans="1:16" s="229" customFormat="1" x14ac:dyDescent="0.25">
      <c r="A99" s="130">
        <v>4</v>
      </c>
      <c r="B99" s="127" t="s">
        <v>172</v>
      </c>
      <c r="C99" s="97"/>
      <c r="D99" s="97"/>
      <c r="E99" s="97" t="s">
        <v>18</v>
      </c>
      <c r="F99" s="97"/>
      <c r="G99" s="165">
        <f>G94</f>
        <v>2588.9781619999999</v>
      </c>
      <c r="H99" s="165">
        <v>0</v>
      </c>
      <c r="I99" s="165">
        <v>0</v>
      </c>
      <c r="J99" s="165">
        <v>0</v>
      </c>
      <c r="K99" s="165">
        <v>0</v>
      </c>
      <c r="L99" s="165">
        <v>0</v>
      </c>
      <c r="M99" s="165">
        <v>0</v>
      </c>
      <c r="N99" s="221"/>
      <c r="O99" s="192"/>
      <c r="P99" s="222"/>
    </row>
    <row r="100" spans="1:16" x14ac:dyDescent="0.25">
      <c r="A100" s="139"/>
      <c r="B100" s="408" t="s">
        <v>57</v>
      </c>
      <c r="C100" s="408"/>
      <c r="D100" s="408"/>
      <c r="E100" s="408"/>
      <c r="F100" s="408"/>
      <c r="G100" s="408"/>
      <c r="H100" s="408"/>
      <c r="I100" s="408"/>
      <c r="J100" s="408"/>
      <c r="K100" s="408"/>
      <c r="L100" s="408"/>
      <c r="M100" s="408"/>
      <c r="N100" s="408"/>
      <c r="O100" s="68"/>
      <c r="P100" s="69"/>
    </row>
    <row r="101" spans="1:16" x14ac:dyDescent="0.25">
      <c r="A101" s="341"/>
      <c r="B101" s="249" t="s">
        <v>178</v>
      </c>
      <c r="C101" s="250"/>
      <c r="D101" s="250"/>
      <c r="E101" s="250"/>
      <c r="F101" s="250"/>
      <c r="G101" s="250"/>
      <c r="H101" s="250"/>
      <c r="I101" s="250"/>
      <c r="J101" s="250"/>
      <c r="K101" s="250"/>
      <c r="L101" s="250"/>
      <c r="M101" s="250"/>
      <c r="N101" s="251"/>
      <c r="O101" s="250"/>
      <c r="P101" s="252"/>
    </row>
    <row r="102" spans="1:16" x14ac:dyDescent="0.25">
      <c r="A102" s="132"/>
      <c r="B102" s="77" t="s">
        <v>162</v>
      </c>
      <c r="C102" s="35"/>
      <c r="D102" s="34"/>
      <c r="E102" s="78"/>
      <c r="F102" s="34" t="s">
        <v>179</v>
      </c>
      <c r="G102" s="34"/>
      <c r="H102" s="36"/>
      <c r="I102" s="36"/>
      <c r="J102" s="36"/>
      <c r="K102" s="34"/>
      <c r="L102" s="34"/>
      <c r="M102" s="60"/>
      <c r="N102" s="35"/>
      <c r="O102" s="35"/>
      <c r="P102" s="79"/>
    </row>
    <row r="103" spans="1:16" ht="69.75" customHeight="1" x14ac:dyDescent="0.25">
      <c r="A103" s="166"/>
      <c r="B103" s="73" t="s">
        <v>180</v>
      </c>
      <c r="C103" s="428" t="s">
        <v>411</v>
      </c>
      <c r="D103" s="334" t="s">
        <v>59</v>
      </c>
      <c r="E103" s="326" t="s">
        <v>18</v>
      </c>
      <c r="F103" s="334" t="s">
        <v>179</v>
      </c>
      <c r="G103" s="334">
        <v>10</v>
      </c>
      <c r="H103" s="42">
        <v>650</v>
      </c>
      <c r="I103" s="42">
        <v>852.63699999999994</v>
      </c>
      <c r="J103" s="42"/>
      <c r="K103" s="74"/>
      <c r="L103" s="334"/>
      <c r="M103" s="54"/>
      <c r="N103" s="387" t="s">
        <v>408</v>
      </c>
      <c r="O103" s="360"/>
      <c r="P103" s="72"/>
    </row>
    <row r="104" spans="1:16" ht="72" customHeight="1" x14ac:dyDescent="0.25">
      <c r="A104" s="166"/>
      <c r="B104" s="73" t="s">
        <v>181</v>
      </c>
      <c r="C104" s="429"/>
      <c r="D104" s="334" t="s">
        <v>59</v>
      </c>
      <c r="E104" s="326" t="s">
        <v>18</v>
      </c>
      <c r="F104" s="334" t="s">
        <v>179</v>
      </c>
      <c r="G104" s="334">
        <v>10</v>
      </c>
      <c r="H104" s="42">
        <v>650</v>
      </c>
      <c r="I104" s="42">
        <v>904.91600000000005</v>
      </c>
      <c r="J104" s="42"/>
      <c r="K104" s="74"/>
      <c r="L104" s="334"/>
      <c r="M104" s="54"/>
      <c r="N104" s="387" t="s">
        <v>408</v>
      </c>
      <c r="O104" s="360"/>
      <c r="P104" s="72"/>
    </row>
    <row r="105" spans="1:16" ht="69.75" customHeight="1" x14ac:dyDescent="0.25">
      <c r="A105" s="166"/>
      <c r="B105" s="73" t="s">
        <v>182</v>
      </c>
      <c r="C105" s="430"/>
      <c r="D105" s="334" t="s">
        <v>59</v>
      </c>
      <c r="E105" s="326" t="s">
        <v>18</v>
      </c>
      <c r="F105" s="334" t="s">
        <v>179</v>
      </c>
      <c r="G105" s="334">
        <v>200.8</v>
      </c>
      <c r="H105" s="42">
        <v>2083.7489999999998</v>
      </c>
      <c r="I105" s="42">
        <v>136.16999999999999</v>
      </c>
      <c r="J105" s="42"/>
      <c r="K105" s="42"/>
      <c r="L105" s="334"/>
      <c r="M105" s="54"/>
      <c r="N105" s="340" t="s">
        <v>408</v>
      </c>
      <c r="O105" s="360"/>
      <c r="P105" s="72"/>
    </row>
    <row r="106" spans="1:16" s="229" customFormat="1" ht="30" customHeight="1" x14ac:dyDescent="0.25">
      <c r="A106" s="218">
        <v>1</v>
      </c>
      <c r="B106" s="96" t="s">
        <v>73</v>
      </c>
      <c r="C106" s="97"/>
      <c r="D106" s="97"/>
      <c r="E106" s="97" t="s">
        <v>18</v>
      </c>
      <c r="F106" s="97"/>
      <c r="G106" s="165">
        <f>G107</f>
        <v>220.8</v>
      </c>
      <c r="H106" s="165">
        <f>H107</f>
        <v>3383.7489999999998</v>
      </c>
      <c r="I106" s="165">
        <f>I107</f>
        <v>1893.723</v>
      </c>
      <c r="J106" s="165">
        <v>0</v>
      </c>
      <c r="K106" s="165">
        <v>0</v>
      </c>
      <c r="L106" s="165">
        <v>0</v>
      </c>
      <c r="M106" s="165">
        <v>0</v>
      </c>
      <c r="N106" s="221"/>
      <c r="O106" s="192"/>
      <c r="P106" s="222"/>
    </row>
    <row r="107" spans="1:16" s="229" customFormat="1" x14ac:dyDescent="0.25">
      <c r="A107" s="130">
        <v>2</v>
      </c>
      <c r="B107" s="96" t="s">
        <v>408</v>
      </c>
      <c r="C107" s="97"/>
      <c r="D107" s="97"/>
      <c r="E107" s="97" t="s">
        <v>18</v>
      </c>
      <c r="F107" s="97"/>
      <c r="G107" s="165">
        <f>G105+G104+G103</f>
        <v>220.8</v>
      </c>
      <c r="H107" s="165">
        <f>H105+H104+H103</f>
        <v>3383.7489999999998</v>
      </c>
      <c r="I107" s="165">
        <f>I105+I104+I103</f>
        <v>1893.723</v>
      </c>
      <c r="J107" s="165">
        <v>0</v>
      </c>
      <c r="K107" s="165">
        <v>0</v>
      </c>
      <c r="L107" s="165">
        <v>0</v>
      </c>
      <c r="M107" s="165">
        <v>0</v>
      </c>
      <c r="N107" s="221"/>
      <c r="O107" s="192"/>
      <c r="P107" s="222"/>
    </row>
    <row r="108" spans="1:16" s="229" customFormat="1" x14ac:dyDescent="0.25">
      <c r="A108" s="130">
        <v>4</v>
      </c>
      <c r="B108" s="127" t="s">
        <v>23</v>
      </c>
      <c r="C108" s="97"/>
      <c r="D108" s="97"/>
      <c r="E108" s="97" t="s">
        <v>18</v>
      </c>
      <c r="F108" s="97"/>
      <c r="G108" s="165">
        <v>0</v>
      </c>
      <c r="H108" s="165">
        <v>0</v>
      </c>
      <c r="I108" s="165">
        <v>0</v>
      </c>
      <c r="J108" s="165">
        <v>0</v>
      </c>
      <c r="K108" s="165">
        <v>0</v>
      </c>
      <c r="L108" s="165">
        <v>0</v>
      </c>
      <c r="M108" s="165">
        <v>0</v>
      </c>
      <c r="N108" s="221"/>
      <c r="O108" s="192"/>
      <c r="P108" s="222"/>
    </row>
    <row r="109" spans="1:16" x14ac:dyDescent="0.25">
      <c r="A109" s="139"/>
      <c r="B109" s="408" t="s">
        <v>57</v>
      </c>
      <c r="C109" s="408"/>
      <c r="D109" s="408"/>
      <c r="E109" s="408"/>
      <c r="F109" s="408"/>
      <c r="G109" s="408"/>
      <c r="H109" s="408"/>
      <c r="I109" s="408"/>
      <c r="J109" s="408"/>
      <c r="K109" s="408"/>
      <c r="L109" s="408"/>
      <c r="M109" s="408"/>
      <c r="N109" s="408"/>
      <c r="O109" s="68"/>
      <c r="P109" s="69"/>
    </row>
    <row r="110" spans="1:16" s="229" customFormat="1" ht="15" x14ac:dyDescent="0.25">
      <c r="A110" s="348"/>
      <c r="B110" s="441" t="s">
        <v>183</v>
      </c>
      <c r="C110" s="442"/>
      <c r="D110" s="442"/>
      <c r="E110" s="442"/>
      <c r="F110" s="442"/>
      <c r="G110" s="442"/>
      <c r="H110" s="442"/>
      <c r="I110" s="442"/>
      <c r="J110" s="442"/>
      <c r="K110" s="442"/>
      <c r="L110" s="442"/>
      <c r="M110" s="442"/>
      <c r="N110" s="442"/>
      <c r="O110" s="442"/>
      <c r="P110" s="442"/>
    </row>
    <row r="111" spans="1:16" x14ac:dyDescent="0.25">
      <c r="A111" s="132"/>
      <c r="B111" s="111" t="s">
        <v>162</v>
      </c>
      <c r="C111" s="111"/>
      <c r="D111" s="58"/>
      <c r="E111" s="86"/>
      <c r="F111" s="58"/>
      <c r="G111" s="60"/>
      <c r="H111" s="60"/>
      <c r="I111" s="65"/>
      <c r="J111" s="65"/>
      <c r="K111" s="65"/>
      <c r="L111" s="60"/>
      <c r="M111" s="121"/>
      <c r="N111" s="58"/>
      <c r="O111" s="121"/>
      <c r="P111" s="58"/>
    </row>
    <row r="112" spans="1:16" ht="80.25" customHeight="1" x14ac:dyDescent="0.25">
      <c r="A112" s="341"/>
      <c r="B112" s="110" t="s">
        <v>184</v>
      </c>
      <c r="C112" s="340" t="s">
        <v>405</v>
      </c>
      <c r="D112" s="340" t="s">
        <v>59</v>
      </c>
      <c r="E112" s="326" t="s">
        <v>18</v>
      </c>
      <c r="F112" s="340" t="s">
        <v>115</v>
      </c>
      <c r="G112" s="85">
        <v>285.072</v>
      </c>
      <c r="H112" s="83"/>
      <c r="I112" s="112"/>
      <c r="J112" s="112"/>
      <c r="K112" s="112"/>
      <c r="L112" s="82"/>
      <c r="M112" s="120"/>
      <c r="N112" s="387" t="s">
        <v>408</v>
      </c>
      <c r="O112" s="28"/>
      <c r="P112" s="333"/>
    </row>
    <row r="113" spans="1:16" s="229" customFormat="1" ht="21.75" customHeight="1" x14ac:dyDescent="0.25">
      <c r="A113" s="218">
        <v>1</v>
      </c>
      <c r="B113" s="96" t="s">
        <v>73</v>
      </c>
      <c r="C113" s="97"/>
      <c r="D113" s="97"/>
      <c r="E113" s="97" t="s">
        <v>18</v>
      </c>
      <c r="F113" s="97"/>
      <c r="G113" s="165">
        <f>G114</f>
        <v>285.072</v>
      </c>
      <c r="H113" s="165">
        <v>0</v>
      </c>
      <c r="I113" s="165">
        <v>0</v>
      </c>
      <c r="J113" s="165">
        <v>0</v>
      </c>
      <c r="K113" s="165">
        <v>0</v>
      </c>
      <c r="L113" s="165">
        <v>0</v>
      </c>
      <c r="M113" s="165">
        <v>0</v>
      </c>
      <c r="N113" s="97"/>
      <c r="O113" s="192"/>
      <c r="P113" s="222"/>
    </row>
    <row r="114" spans="1:16" s="229" customFormat="1" x14ac:dyDescent="0.25">
      <c r="A114" s="130">
        <v>2</v>
      </c>
      <c r="B114" s="96" t="s">
        <v>408</v>
      </c>
      <c r="C114" s="97"/>
      <c r="D114" s="97"/>
      <c r="E114" s="97" t="s">
        <v>18</v>
      </c>
      <c r="F114" s="97"/>
      <c r="G114" s="165">
        <f>G112</f>
        <v>285.072</v>
      </c>
      <c r="H114" s="165">
        <v>0</v>
      </c>
      <c r="I114" s="165">
        <v>0</v>
      </c>
      <c r="J114" s="165">
        <v>0</v>
      </c>
      <c r="K114" s="165">
        <v>0</v>
      </c>
      <c r="L114" s="165">
        <v>0</v>
      </c>
      <c r="M114" s="165">
        <v>0</v>
      </c>
      <c r="N114" s="221"/>
      <c r="O114" s="192"/>
      <c r="P114" s="222"/>
    </row>
    <row r="115" spans="1:16" x14ac:dyDescent="0.25">
      <c r="A115" s="139"/>
      <c r="B115" s="408" t="s">
        <v>57</v>
      </c>
      <c r="C115" s="408"/>
      <c r="D115" s="408"/>
      <c r="E115" s="408"/>
      <c r="F115" s="408"/>
      <c r="G115" s="408"/>
      <c r="H115" s="408"/>
      <c r="I115" s="408"/>
      <c r="J115" s="408"/>
      <c r="K115" s="408"/>
      <c r="L115" s="408"/>
      <c r="M115" s="408"/>
      <c r="N115" s="408"/>
      <c r="O115" s="68"/>
      <c r="P115" s="69"/>
    </row>
    <row r="116" spans="1:16" x14ac:dyDescent="0.25">
      <c r="A116" s="341"/>
      <c r="B116" s="441" t="s">
        <v>185</v>
      </c>
      <c r="C116" s="442"/>
      <c r="D116" s="442"/>
      <c r="E116" s="442"/>
      <c r="F116" s="442"/>
      <c r="G116" s="442"/>
      <c r="H116" s="442"/>
      <c r="I116" s="442"/>
      <c r="J116" s="442"/>
      <c r="K116" s="442"/>
      <c r="L116" s="442"/>
      <c r="M116" s="442"/>
      <c r="N116" s="442"/>
      <c r="O116" s="442"/>
      <c r="P116" s="442"/>
    </row>
    <row r="117" spans="1:16" ht="30" x14ac:dyDescent="0.25">
      <c r="A117" s="444"/>
      <c r="B117" s="446" t="s">
        <v>162</v>
      </c>
      <c r="C117" s="443"/>
      <c r="D117" s="429"/>
      <c r="E117" s="334" t="s">
        <v>186</v>
      </c>
      <c r="F117" s="428" t="s">
        <v>179</v>
      </c>
      <c r="G117" s="93"/>
      <c r="H117" s="113">
        <v>1</v>
      </c>
      <c r="I117" s="93"/>
      <c r="J117" s="93"/>
      <c r="K117" s="93">
        <v>1</v>
      </c>
      <c r="L117" s="114">
        <v>1</v>
      </c>
      <c r="M117" s="340"/>
      <c r="N117" s="340"/>
      <c r="O117" s="28"/>
      <c r="P117" s="28"/>
    </row>
    <row r="118" spans="1:16" ht="30" customHeight="1" x14ac:dyDescent="0.25">
      <c r="A118" s="445"/>
      <c r="B118" s="447"/>
      <c r="C118" s="443"/>
      <c r="D118" s="429"/>
      <c r="E118" s="326" t="s">
        <v>18</v>
      </c>
      <c r="F118" s="430"/>
      <c r="G118" s="93"/>
      <c r="H118" s="113">
        <v>6.6</v>
      </c>
      <c r="I118" s="93"/>
      <c r="J118" s="93"/>
      <c r="K118" s="93">
        <v>4</v>
      </c>
      <c r="L118" s="114">
        <v>4</v>
      </c>
      <c r="M118" s="340"/>
      <c r="N118" s="387" t="s">
        <v>408</v>
      </c>
      <c r="O118" s="28"/>
      <c r="P118" s="28"/>
    </row>
    <row r="119" spans="1:16" s="229" customFormat="1" ht="34.5" customHeight="1" x14ac:dyDescent="0.25">
      <c r="A119" s="218">
        <v>1</v>
      </c>
      <c r="B119" s="96" t="s">
        <v>73</v>
      </c>
      <c r="C119" s="97"/>
      <c r="D119" s="97"/>
      <c r="E119" s="97" t="s">
        <v>18</v>
      </c>
      <c r="F119" s="97"/>
      <c r="G119" s="165">
        <v>0</v>
      </c>
      <c r="H119" s="165">
        <f>H120</f>
        <v>6.6</v>
      </c>
      <c r="I119" s="165">
        <v>0</v>
      </c>
      <c r="J119" s="165">
        <v>0</v>
      </c>
      <c r="K119" s="165">
        <f>K120</f>
        <v>4</v>
      </c>
      <c r="L119" s="165">
        <f>L120</f>
        <v>4</v>
      </c>
      <c r="M119" s="165">
        <v>0</v>
      </c>
      <c r="N119" s="221"/>
      <c r="O119" s="192"/>
      <c r="P119" s="222"/>
    </row>
    <row r="120" spans="1:16" s="229" customFormat="1" ht="19.5" customHeight="1" x14ac:dyDescent="0.25">
      <c r="A120" s="130">
        <v>2</v>
      </c>
      <c r="B120" s="96" t="s">
        <v>408</v>
      </c>
      <c r="C120" s="97"/>
      <c r="D120" s="97"/>
      <c r="E120" s="97" t="s">
        <v>18</v>
      </c>
      <c r="F120" s="97"/>
      <c r="G120" s="165">
        <v>0</v>
      </c>
      <c r="H120" s="165">
        <f>H118</f>
        <v>6.6</v>
      </c>
      <c r="I120" s="165">
        <v>0</v>
      </c>
      <c r="J120" s="165">
        <v>0</v>
      </c>
      <c r="K120" s="165">
        <f>K118</f>
        <v>4</v>
      </c>
      <c r="L120" s="165">
        <f>L118</f>
        <v>4</v>
      </c>
      <c r="M120" s="165">
        <v>0</v>
      </c>
      <c r="N120" s="221"/>
      <c r="O120" s="192"/>
      <c r="P120" s="222"/>
    </row>
    <row r="121" spans="1:16" s="204" customFormat="1" ht="63.75" customHeight="1" x14ac:dyDescent="0.25">
      <c r="A121" s="140"/>
      <c r="B121" s="203" t="s">
        <v>187</v>
      </c>
      <c r="C121" s="352" t="s">
        <v>188</v>
      </c>
      <c r="D121" s="352" t="s">
        <v>59</v>
      </c>
      <c r="E121" s="352" t="s">
        <v>2</v>
      </c>
      <c r="F121" s="352" t="s">
        <v>189</v>
      </c>
      <c r="G121" s="198">
        <v>83.5</v>
      </c>
      <c r="H121" s="200">
        <v>90</v>
      </c>
      <c r="I121" s="198">
        <v>95</v>
      </c>
      <c r="J121" s="198">
        <v>100</v>
      </c>
      <c r="K121" s="200">
        <v>100</v>
      </c>
      <c r="L121" s="200">
        <v>100</v>
      </c>
      <c r="M121" s="200">
        <v>100</v>
      </c>
      <c r="N121" s="352"/>
      <c r="O121" s="122"/>
      <c r="P121" s="246"/>
    </row>
    <row r="122" spans="1:16" x14ac:dyDescent="0.25">
      <c r="A122" s="341"/>
      <c r="B122" s="441" t="s">
        <v>190</v>
      </c>
      <c r="C122" s="442"/>
      <c r="D122" s="442"/>
      <c r="E122" s="442"/>
      <c r="F122" s="442"/>
      <c r="G122" s="442"/>
      <c r="H122" s="442"/>
      <c r="I122" s="442"/>
      <c r="J122" s="442"/>
      <c r="K122" s="442"/>
      <c r="L122" s="442"/>
      <c r="M122" s="442"/>
      <c r="N122" s="442"/>
      <c r="O122" s="442"/>
      <c r="P122" s="442"/>
    </row>
    <row r="123" spans="1:16" x14ac:dyDescent="0.25">
      <c r="A123" s="139"/>
      <c r="B123" s="408" t="s">
        <v>57</v>
      </c>
      <c r="C123" s="408"/>
      <c r="D123" s="408"/>
      <c r="E123" s="408"/>
      <c r="F123" s="408"/>
      <c r="G123" s="408"/>
      <c r="H123" s="408"/>
      <c r="I123" s="408"/>
      <c r="J123" s="408"/>
      <c r="K123" s="408"/>
      <c r="L123" s="408"/>
      <c r="M123" s="408"/>
      <c r="N123" s="408"/>
      <c r="O123" s="68"/>
      <c r="P123" s="69"/>
    </row>
    <row r="124" spans="1:16" ht="30" x14ac:dyDescent="0.25">
      <c r="A124" s="448"/>
      <c r="B124" s="446" t="s">
        <v>162</v>
      </c>
      <c r="C124" s="429"/>
      <c r="D124" s="429"/>
      <c r="E124" s="334" t="s">
        <v>186</v>
      </c>
      <c r="F124" s="428" t="s">
        <v>179</v>
      </c>
      <c r="G124" s="55"/>
      <c r="H124" s="55">
        <v>1</v>
      </c>
      <c r="I124" s="55"/>
      <c r="J124" s="55"/>
      <c r="K124" s="55">
        <v>1</v>
      </c>
      <c r="L124" s="55">
        <v>1</v>
      </c>
      <c r="M124" s="55"/>
      <c r="N124" s="340"/>
      <c r="O124" s="340"/>
      <c r="P124" s="31"/>
    </row>
    <row r="125" spans="1:16" ht="30" customHeight="1" x14ac:dyDescent="0.25">
      <c r="A125" s="449"/>
      <c r="B125" s="447"/>
      <c r="C125" s="429"/>
      <c r="D125" s="429"/>
      <c r="E125" s="164" t="s">
        <v>18</v>
      </c>
      <c r="F125" s="430"/>
      <c r="G125" s="55"/>
      <c r="H125" s="55">
        <v>6.6</v>
      </c>
      <c r="I125" s="55"/>
      <c r="J125" s="55"/>
      <c r="K125" s="55">
        <v>4</v>
      </c>
      <c r="L125" s="55">
        <v>4</v>
      </c>
      <c r="M125" s="55"/>
      <c r="N125" s="340" t="s">
        <v>408</v>
      </c>
      <c r="O125" s="340"/>
      <c r="P125" s="31"/>
    </row>
    <row r="126" spans="1:16" s="229" customFormat="1" ht="28.5" customHeight="1" x14ac:dyDescent="0.25">
      <c r="A126" s="218">
        <v>1</v>
      </c>
      <c r="B126" s="96" t="s">
        <v>73</v>
      </c>
      <c r="C126" s="97"/>
      <c r="D126" s="97"/>
      <c r="E126" s="219" t="s">
        <v>18</v>
      </c>
      <c r="F126" s="97"/>
      <c r="G126" s="165">
        <v>0</v>
      </c>
      <c r="H126" s="165">
        <f>H127</f>
        <v>6.6</v>
      </c>
      <c r="I126" s="165">
        <v>0</v>
      </c>
      <c r="J126" s="165">
        <v>0</v>
      </c>
      <c r="K126" s="165">
        <f>K127</f>
        <v>4</v>
      </c>
      <c r="L126" s="165">
        <f>L127</f>
        <v>4</v>
      </c>
      <c r="M126" s="165">
        <v>0</v>
      </c>
      <c r="N126" s="221"/>
      <c r="O126" s="192"/>
      <c r="P126" s="222"/>
    </row>
    <row r="127" spans="1:16" s="229" customFormat="1" ht="21.75" customHeight="1" x14ac:dyDescent="0.25">
      <c r="A127" s="130">
        <v>2</v>
      </c>
      <c r="B127" s="96" t="s">
        <v>408</v>
      </c>
      <c r="C127" s="97"/>
      <c r="D127" s="97"/>
      <c r="E127" s="219" t="s">
        <v>18</v>
      </c>
      <c r="F127" s="97"/>
      <c r="G127" s="165">
        <v>0</v>
      </c>
      <c r="H127" s="165">
        <f>H125</f>
        <v>6.6</v>
      </c>
      <c r="I127" s="165">
        <v>0</v>
      </c>
      <c r="J127" s="165">
        <v>0</v>
      </c>
      <c r="K127" s="165">
        <f>K125</f>
        <v>4</v>
      </c>
      <c r="L127" s="165">
        <f>L125</f>
        <v>4</v>
      </c>
      <c r="M127" s="165">
        <v>0</v>
      </c>
      <c r="N127" s="221"/>
      <c r="O127" s="192"/>
      <c r="P127" s="222"/>
    </row>
    <row r="128" spans="1:16" s="204" customFormat="1" ht="71.25" customHeight="1" x14ac:dyDescent="0.25">
      <c r="A128" s="140"/>
      <c r="B128" s="199" t="s">
        <v>192</v>
      </c>
      <c r="C128" s="352" t="s">
        <v>191</v>
      </c>
      <c r="D128" s="352" t="s">
        <v>59</v>
      </c>
      <c r="E128" s="352" t="s">
        <v>2</v>
      </c>
      <c r="F128" s="352" t="s">
        <v>193</v>
      </c>
      <c r="G128" s="200">
        <v>88</v>
      </c>
      <c r="H128" s="200">
        <v>95</v>
      </c>
      <c r="I128" s="200">
        <v>96</v>
      </c>
      <c r="J128" s="200">
        <v>97</v>
      </c>
      <c r="K128" s="200">
        <v>98</v>
      </c>
      <c r="L128" s="200">
        <v>99</v>
      </c>
      <c r="M128" s="200">
        <v>100</v>
      </c>
      <c r="N128" s="352"/>
      <c r="O128" s="122"/>
      <c r="P128" s="246"/>
    </row>
    <row r="129" spans="1:16" x14ac:dyDescent="0.25">
      <c r="A129" s="341"/>
      <c r="B129" s="441" t="s">
        <v>194</v>
      </c>
      <c r="C129" s="442"/>
      <c r="D129" s="442"/>
      <c r="E129" s="442"/>
      <c r="F129" s="442"/>
      <c r="G129" s="442"/>
      <c r="H129" s="442"/>
      <c r="I129" s="442"/>
      <c r="J129" s="442"/>
      <c r="K129" s="442"/>
      <c r="L129" s="442"/>
      <c r="M129" s="442"/>
      <c r="N129" s="442"/>
      <c r="O129" s="442"/>
      <c r="P129" s="442"/>
    </row>
    <row r="130" spans="1:16" x14ac:dyDescent="0.25">
      <c r="A130" s="139"/>
      <c r="B130" s="408" t="s">
        <v>57</v>
      </c>
      <c r="C130" s="408"/>
      <c r="D130" s="408"/>
      <c r="E130" s="408"/>
      <c r="F130" s="408"/>
      <c r="G130" s="408"/>
      <c r="H130" s="408"/>
      <c r="I130" s="408"/>
      <c r="J130" s="408"/>
      <c r="K130" s="408"/>
      <c r="L130" s="408"/>
      <c r="M130" s="408"/>
      <c r="N130" s="408"/>
      <c r="O130" s="68"/>
      <c r="P130" s="69"/>
    </row>
    <row r="131" spans="1:16" ht="30" x14ac:dyDescent="0.25">
      <c r="A131" s="456"/>
      <c r="B131" s="424" t="s">
        <v>162</v>
      </c>
      <c r="C131" s="429" t="s">
        <v>411</v>
      </c>
      <c r="D131" s="429"/>
      <c r="E131" s="334" t="s">
        <v>186</v>
      </c>
      <c r="F131" s="457" t="s">
        <v>179</v>
      </c>
      <c r="G131" s="55"/>
      <c r="H131" s="55">
        <v>1</v>
      </c>
      <c r="I131" s="55"/>
      <c r="J131" s="55"/>
      <c r="K131" s="55"/>
      <c r="L131" s="55">
        <v>1</v>
      </c>
      <c r="M131" s="55"/>
      <c r="N131" s="340"/>
      <c r="O131" s="340"/>
      <c r="P131" s="340"/>
    </row>
    <row r="132" spans="1:16" ht="30" customHeight="1" x14ac:dyDescent="0.25">
      <c r="A132" s="456"/>
      <c r="B132" s="424"/>
      <c r="C132" s="429"/>
      <c r="D132" s="429"/>
      <c r="E132" s="164" t="s">
        <v>18</v>
      </c>
      <c r="F132" s="457"/>
      <c r="G132" s="55"/>
      <c r="H132" s="55">
        <v>69.2</v>
      </c>
      <c r="I132" s="55"/>
      <c r="J132" s="55"/>
      <c r="K132" s="55"/>
      <c r="L132" s="55">
        <v>160</v>
      </c>
      <c r="M132" s="55"/>
      <c r="N132" s="340" t="s">
        <v>408</v>
      </c>
      <c r="O132" s="340"/>
      <c r="P132" s="340"/>
    </row>
    <row r="133" spans="1:16" s="229" customFormat="1" x14ac:dyDescent="0.25">
      <c r="A133" s="218">
        <v>1</v>
      </c>
      <c r="B133" s="223" t="s">
        <v>195</v>
      </c>
      <c r="C133" s="224"/>
      <c r="D133" s="152"/>
      <c r="E133" s="219" t="s">
        <v>18</v>
      </c>
      <c r="F133" s="152"/>
      <c r="G133" s="165">
        <v>0</v>
      </c>
      <c r="H133" s="165">
        <v>69.2</v>
      </c>
      <c r="I133" s="165">
        <v>0</v>
      </c>
      <c r="J133" s="165">
        <v>0</v>
      </c>
      <c r="K133" s="165">
        <v>0</v>
      </c>
      <c r="L133" s="165">
        <f>L135</f>
        <v>160</v>
      </c>
      <c r="M133" s="165">
        <v>0</v>
      </c>
      <c r="N133" s="224"/>
      <c r="O133" s="224"/>
      <c r="P133" s="224"/>
    </row>
    <row r="134" spans="1:16" s="229" customFormat="1" x14ac:dyDescent="0.25">
      <c r="A134" s="220">
        <v>3</v>
      </c>
      <c r="B134" s="96" t="s">
        <v>13</v>
      </c>
      <c r="C134" s="100"/>
      <c r="D134" s="100"/>
      <c r="E134" s="219" t="s">
        <v>18</v>
      </c>
      <c r="F134" s="100"/>
      <c r="G134" s="165">
        <v>0</v>
      </c>
      <c r="H134" s="165">
        <v>0</v>
      </c>
      <c r="I134" s="165">
        <v>0</v>
      </c>
      <c r="J134" s="165">
        <v>0</v>
      </c>
      <c r="K134" s="165">
        <v>0</v>
      </c>
      <c r="L134" s="165">
        <v>0</v>
      </c>
      <c r="M134" s="165">
        <v>0</v>
      </c>
      <c r="N134" s="100"/>
      <c r="O134" s="100"/>
      <c r="P134" s="100"/>
    </row>
    <row r="135" spans="1:16" s="229" customFormat="1" x14ac:dyDescent="0.25">
      <c r="A135" s="220">
        <v>2</v>
      </c>
      <c r="B135" s="96" t="s">
        <v>408</v>
      </c>
      <c r="C135" s="100"/>
      <c r="D135" s="100"/>
      <c r="E135" s="219" t="s">
        <v>18</v>
      </c>
      <c r="F135" s="100"/>
      <c r="G135" s="165">
        <v>0</v>
      </c>
      <c r="H135" s="165">
        <f>H132</f>
        <v>69.2</v>
      </c>
      <c r="I135" s="165">
        <v>0</v>
      </c>
      <c r="J135" s="165">
        <v>0</v>
      </c>
      <c r="K135" s="165">
        <v>0</v>
      </c>
      <c r="L135" s="165">
        <f>L132</f>
        <v>160</v>
      </c>
      <c r="M135" s="165">
        <v>0</v>
      </c>
      <c r="N135" s="100"/>
      <c r="O135" s="100"/>
      <c r="P135" s="100"/>
    </row>
    <row r="136" spans="1:16" s="229" customFormat="1" x14ac:dyDescent="0.25">
      <c r="A136" s="220">
        <v>4</v>
      </c>
      <c r="B136" s="96" t="s">
        <v>172</v>
      </c>
      <c r="C136" s="100"/>
      <c r="D136" s="100"/>
      <c r="E136" s="219" t="s">
        <v>18</v>
      </c>
      <c r="F136" s="100"/>
      <c r="G136" s="165">
        <v>0</v>
      </c>
      <c r="H136" s="165">
        <v>0</v>
      </c>
      <c r="I136" s="165">
        <v>0</v>
      </c>
      <c r="J136" s="165">
        <v>0</v>
      </c>
      <c r="K136" s="165">
        <v>0</v>
      </c>
      <c r="L136" s="165">
        <v>0</v>
      </c>
      <c r="M136" s="165">
        <v>0</v>
      </c>
      <c r="N136" s="100"/>
      <c r="O136" s="100"/>
      <c r="P136" s="100"/>
    </row>
    <row r="137" spans="1:16" s="229" customFormat="1" x14ac:dyDescent="0.25">
      <c r="A137" s="220">
        <v>5</v>
      </c>
      <c r="B137" s="96" t="s">
        <v>196</v>
      </c>
      <c r="C137" s="100"/>
      <c r="D137" s="100"/>
      <c r="E137" s="219" t="s">
        <v>18</v>
      </c>
      <c r="F137" s="100"/>
      <c r="G137" s="165">
        <v>0</v>
      </c>
      <c r="H137" s="165">
        <v>0</v>
      </c>
      <c r="I137" s="165">
        <v>0</v>
      </c>
      <c r="J137" s="165">
        <v>0</v>
      </c>
      <c r="K137" s="165">
        <v>0</v>
      </c>
      <c r="L137" s="165">
        <v>0</v>
      </c>
      <c r="M137" s="165">
        <v>0</v>
      </c>
      <c r="N137" s="100"/>
      <c r="O137" s="100"/>
      <c r="P137" s="100"/>
    </row>
    <row r="138" spans="1:16" s="245" customFormat="1" x14ac:dyDescent="0.25">
      <c r="A138" s="155"/>
      <c r="B138" s="156" t="s">
        <v>198</v>
      </c>
      <c r="C138" s="161"/>
      <c r="D138" s="162"/>
      <c r="E138" s="162"/>
      <c r="F138" s="162"/>
      <c r="G138" s="162"/>
      <c r="H138" s="162"/>
      <c r="I138" s="162"/>
      <c r="J138" s="162"/>
      <c r="K138" s="162"/>
      <c r="L138" s="162"/>
      <c r="M138" s="162"/>
      <c r="N138" s="186"/>
      <c r="O138" s="159"/>
      <c r="P138" s="158"/>
    </row>
    <row r="139" spans="1:16" s="204" customFormat="1" ht="61.5" customHeight="1" x14ac:dyDescent="0.25">
      <c r="A139" s="140"/>
      <c r="B139" s="195" t="s">
        <v>199</v>
      </c>
      <c r="C139" s="352" t="s">
        <v>200</v>
      </c>
      <c r="D139" s="352" t="s">
        <v>59</v>
      </c>
      <c r="E139" s="352" t="s">
        <v>2</v>
      </c>
      <c r="F139" s="352" t="s">
        <v>51</v>
      </c>
      <c r="G139" s="202">
        <v>33.200000000000003</v>
      </c>
      <c r="H139" s="202">
        <v>33.1</v>
      </c>
      <c r="I139" s="202">
        <v>33.4</v>
      </c>
      <c r="J139" s="202">
        <v>33.6</v>
      </c>
      <c r="K139" s="202">
        <v>33.9</v>
      </c>
      <c r="L139" s="201">
        <v>34.1</v>
      </c>
      <c r="M139" s="201">
        <v>34.369999999999997</v>
      </c>
      <c r="N139" s="352"/>
      <c r="O139" s="122"/>
      <c r="P139" s="195" t="s">
        <v>201</v>
      </c>
    </row>
    <row r="140" spans="1:16" x14ac:dyDescent="0.25">
      <c r="A140" s="139"/>
      <c r="B140" s="450" t="s">
        <v>57</v>
      </c>
      <c r="C140" s="451"/>
      <c r="D140" s="451"/>
      <c r="E140" s="451"/>
      <c r="F140" s="451"/>
      <c r="G140" s="451"/>
      <c r="H140" s="451"/>
      <c r="I140" s="451"/>
      <c r="J140" s="451"/>
      <c r="K140" s="451"/>
      <c r="L140" s="451"/>
      <c r="M140" s="451"/>
      <c r="N140" s="452"/>
      <c r="O140" s="68"/>
      <c r="P140" s="69"/>
    </row>
    <row r="141" spans="1:16" x14ac:dyDescent="0.25">
      <c r="A141" s="145"/>
      <c r="B141" s="453" t="s">
        <v>202</v>
      </c>
      <c r="C141" s="454"/>
      <c r="D141" s="454"/>
      <c r="E141" s="454"/>
      <c r="F141" s="454"/>
      <c r="G141" s="454"/>
      <c r="H141" s="454"/>
      <c r="I141" s="454"/>
      <c r="J141" s="454"/>
      <c r="K141" s="454"/>
      <c r="L141" s="454"/>
      <c r="M141" s="454"/>
      <c r="N141" s="454"/>
      <c r="O141" s="454"/>
      <c r="P141" s="455"/>
    </row>
    <row r="142" spans="1:16" x14ac:dyDescent="0.25">
      <c r="A142" s="132"/>
      <c r="B142" s="75" t="s">
        <v>162</v>
      </c>
      <c r="C142" s="58"/>
      <c r="D142" s="58"/>
      <c r="E142" s="59"/>
      <c r="F142" s="35"/>
      <c r="G142" s="60"/>
      <c r="H142" s="80"/>
      <c r="I142" s="80"/>
      <c r="J142" s="60"/>
      <c r="K142" s="60"/>
      <c r="L142" s="60"/>
      <c r="M142" s="60"/>
      <c r="N142" s="35"/>
      <c r="O142" s="35"/>
      <c r="P142" s="35"/>
    </row>
    <row r="143" spans="1:16" ht="96.75" customHeight="1" x14ac:dyDescent="0.25">
      <c r="A143" s="166"/>
      <c r="B143" s="71" t="s">
        <v>203</v>
      </c>
      <c r="C143" s="340" t="s">
        <v>407</v>
      </c>
      <c r="D143" s="340" t="s">
        <v>59</v>
      </c>
      <c r="E143" s="164" t="s">
        <v>18</v>
      </c>
      <c r="F143" s="360" t="s">
        <v>115</v>
      </c>
      <c r="G143" s="54"/>
      <c r="H143" s="41">
        <v>60</v>
      </c>
      <c r="I143" s="41">
        <v>552.96500000000003</v>
      </c>
      <c r="J143" s="54"/>
      <c r="K143" s="54"/>
      <c r="L143" s="54"/>
      <c r="M143" s="54"/>
      <c r="N143" s="387" t="s">
        <v>408</v>
      </c>
      <c r="O143" s="340"/>
      <c r="P143" s="340"/>
    </row>
    <row r="144" spans="1:16" s="229" customFormat="1" ht="29.25" customHeight="1" x14ac:dyDescent="0.25">
      <c r="A144" s="218">
        <v>1</v>
      </c>
      <c r="B144" s="96" t="s">
        <v>73</v>
      </c>
      <c r="C144" s="97"/>
      <c r="D144" s="97"/>
      <c r="E144" s="219" t="s">
        <v>18</v>
      </c>
      <c r="F144" s="97"/>
      <c r="G144" s="165">
        <v>0</v>
      </c>
      <c r="H144" s="165">
        <f>H143</f>
        <v>60</v>
      </c>
      <c r="I144" s="165">
        <f>I143</f>
        <v>552.96500000000003</v>
      </c>
      <c r="J144" s="165">
        <v>0</v>
      </c>
      <c r="K144" s="165">
        <v>0</v>
      </c>
      <c r="L144" s="165">
        <v>0</v>
      </c>
      <c r="M144" s="165">
        <v>0</v>
      </c>
      <c r="N144" s="221"/>
      <c r="O144" s="192"/>
      <c r="P144" s="222"/>
    </row>
    <row r="145" spans="1:16" s="229" customFormat="1" x14ac:dyDescent="0.25">
      <c r="A145" s="130">
        <v>2</v>
      </c>
      <c r="B145" s="96" t="s">
        <v>408</v>
      </c>
      <c r="C145" s="97"/>
      <c r="D145" s="97"/>
      <c r="E145" s="219" t="s">
        <v>18</v>
      </c>
      <c r="F145" s="97"/>
      <c r="G145" s="165">
        <v>0</v>
      </c>
      <c r="H145" s="165">
        <f>H143</f>
        <v>60</v>
      </c>
      <c r="I145" s="165">
        <f>I143</f>
        <v>552.96500000000003</v>
      </c>
      <c r="J145" s="165">
        <v>0</v>
      </c>
      <c r="K145" s="165">
        <v>0</v>
      </c>
      <c r="L145" s="165">
        <v>0</v>
      </c>
      <c r="M145" s="165">
        <v>0</v>
      </c>
      <c r="N145" s="221"/>
      <c r="O145" s="192"/>
      <c r="P145" s="222"/>
    </row>
    <row r="146" spans="1:16" s="229" customFormat="1" x14ac:dyDescent="0.25">
      <c r="A146" s="130">
        <v>3</v>
      </c>
      <c r="B146" s="127" t="s">
        <v>13</v>
      </c>
      <c r="C146" s="97"/>
      <c r="D146" s="97"/>
      <c r="E146" s="219" t="s">
        <v>18</v>
      </c>
      <c r="F146" s="97"/>
      <c r="G146" s="165">
        <v>0</v>
      </c>
      <c r="H146" s="165">
        <v>280</v>
      </c>
      <c r="I146" s="165">
        <v>0</v>
      </c>
      <c r="J146" s="165">
        <v>0</v>
      </c>
      <c r="K146" s="165">
        <v>0</v>
      </c>
      <c r="L146" s="165">
        <v>0</v>
      </c>
      <c r="M146" s="165">
        <v>0</v>
      </c>
      <c r="N146" s="221"/>
      <c r="O146" s="192"/>
      <c r="P146" s="222"/>
    </row>
    <row r="147" spans="1:16" s="229" customFormat="1" x14ac:dyDescent="0.25">
      <c r="A147" s="130">
        <v>4</v>
      </c>
      <c r="B147" s="127" t="s">
        <v>172</v>
      </c>
      <c r="C147" s="97"/>
      <c r="D147" s="97"/>
      <c r="E147" s="219" t="s">
        <v>18</v>
      </c>
      <c r="F147" s="97"/>
      <c r="G147" s="165">
        <v>0</v>
      </c>
      <c r="H147" s="165">
        <v>150</v>
      </c>
      <c r="I147" s="165">
        <v>0</v>
      </c>
      <c r="J147" s="165">
        <v>0</v>
      </c>
      <c r="K147" s="165">
        <v>0</v>
      </c>
      <c r="L147" s="165">
        <v>0</v>
      </c>
      <c r="M147" s="165">
        <v>0</v>
      </c>
      <c r="N147" s="221"/>
      <c r="O147" s="192"/>
      <c r="P147" s="222"/>
    </row>
    <row r="148" spans="1:16" x14ac:dyDescent="0.25">
      <c r="A148" s="139"/>
      <c r="B148" s="450" t="s">
        <v>57</v>
      </c>
      <c r="C148" s="451"/>
      <c r="D148" s="451"/>
      <c r="E148" s="451"/>
      <c r="F148" s="451"/>
      <c r="G148" s="451"/>
      <c r="H148" s="451"/>
      <c r="I148" s="451"/>
      <c r="J148" s="451"/>
      <c r="K148" s="451"/>
      <c r="L148" s="451"/>
      <c r="M148" s="451"/>
      <c r="N148" s="452"/>
      <c r="O148" s="68"/>
      <c r="P148" s="69"/>
    </row>
    <row r="149" spans="1:16" s="87" customFormat="1" x14ac:dyDescent="0.25">
      <c r="A149" s="132"/>
      <c r="B149" s="75" t="s">
        <v>162</v>
      </c>
      <c r="C149" s="58"/>
      <c r="D149" s="58"/>
      <c r="E149" s="59"/>
      <c r="F149" s="35"/>
      <c r="G149" s="60"/>
      <c r="H149" s="60"/>
      <c r="I149" s="60"/>
      <c r="J149" s="60"/>
      <c r="K149" s="60"/>
      <c r="L149" s="60"/>
      <c r="M149" s="60"/>
      <c r="N149" s="35"/>
      <c r="O149" s="35"/>
      <c r="P149" s="35"/>
    </row>
    <row r="150" spans="1:16" ht="54.75" customHeight="1" x14ac:dyDescent="0.25">
      <c r="A150" s="341"/>
      <c r="B150" s="110" t="s">
        <v>204</v>
      </c>
      <c r="C150" s="402" t="s">
        <v>407</v>
      </c>
      <c r="D150" s="346" t="s">
        <v>59</v>
      </c>
      <c r="E150" s="164" t="s">
        <v>18</v>
      </c>
      <c r="F150" s="340" t="s">
        <v>115</v>
      </c>
      <c r="G150" s="55">
        <v>0.5</v>
      </c>
      <c r="H150" s="55">
        <v>1.5</v>
      </c>
      <c r="I150" s="54"/>
      <c r="J150" s="54"/>
      <c r="K150" s="54"/>
      <c r="L150" s="54"/>
      <c r="M150" s="54"/>
      <c r="N150" s="383" t="s">
        <v>408</v>
      </c>
      <c r="O150" s="340"/>
      <c r="P150" s="340"/>
    </row>
    <row r="151" spans="1:16" ht="45" x14ac:dyDescent="0.25">
      <c r="A151" s="341"/>
      <c r="B151" s="110" t="s">
        <v>205</v>
      </c>
      <c r="C151" s="403"/>
      <c r="D151" s="346" t="s">
        <v>59</v>
      </c>
      <c r="E151" s="164" t="s">
        <v>18</v>
      </c>
      <c r="F151" s="340" t="s">
        <v>115</v>
      </c>
      <c r="G151" s="55"/>
      <c r="H151" s="55">
        <v>1.5</v>
      </c>
      <c r="I151" s="54"/>
      <c r="J151" s="54"/>
      <c r="K151" s="54"/>
      <c r="L151" s="54"/>
      <c r="M151" s="54"/>
      <c r="N151" s="383" t="s">
        <v>408</v>
      </c>
      <c r="O151" s="340"/>
      <c r="P151" s="340"/>
    </row>
    <row r="152" spans="1:16" ht="30" x14ac:dyDescent="0.25">
      <c r="A152" s="341"/>
      <c r="B152" s="110" t="s">
        <v>206</v>
      </c>
      <c r="C152" s="403"/>
      <c r="D152" s="346" t="s">
        <v>59</v>
      </c>
      <c r="E152" s="164" t="s">
        <v>18</v>
      </c>
      <c r="F152" s="340" t="s">
        <v>115</v>
      </c>
      <c r="G152" s="55"/>
      <c r="H152" s="55"/>
      <c r="I152" s="54"/>
      <c r="J152" s="115">
        <v>5</v>
      </c>
      <c r="K152" s="95"/>
      <c r="L152" s="115"/>
      <c r="M152" s="115"/>
      <c r="N152" s="383" t="s">
        <v>408</v>
      </c>
      <c r="O152" s="340"/>
      <c r="P152" s="340"/>
    </row>
    <row r="153" spans="1:16" ht="30" x14ac:dyDescent="0.25">
      <c r="A153" s="341"/>
      <c r="B153" s="110" t="s">
        <v>207</v>
      </c>
      <c r="C153" s="403"/>
      <c r="D153" s="346" t="s">
        <v>59</v>
      </c>
      <c r="E153" s="164" t="s">
        <v>18</v>
      </c>
      <c r="F153" s="340" t="s">
        <v>115</v>
      </c>
      <c r="G153" s="55"/>
      <c r="H153" s="55"/>
      <c r="I153" s="54"/>
      <c r="J153" s="115">
        <v>5</v>
      </c>
      <c r="K153" s="95"/>
      <c r="L153" s="115"/>
      <c r="M153" s="115"/>
      <c r="N153" s="383" t="s">
        <v>408</v>
      </c>
      <c r="O153" s="340"/>
      <c r="P153" s="340"/>
    </row>
    <row r="154" spans="1:16" ht="30" x14ac:dyDescent="0.25">
      <c r="A154" s="341"/>
      <c r="B154" s="110" t="s">
        <v>208</v>
      </c>
      <c r="C154" s="403"/>
      <c r="D154" s="346" t="s">
        <v>59</v>
      </c>
      <c r="E154" s="164" t="s">
        <v>18</v>
      </c>
      <c r="F154" s="340" t="s">
        <v>115</v>
      </c>
      <c r="G154" s="55"/>
      <c r="H154" s="55"/>
      <c r="I154" s="54"/>
      <c r="J154" s="115">
        <v>10</v>
      </c>
      <c r="K154" s="95"/>
      <c r="L154" s="115"/>
      <c r="M154" s="115"/>
      <c r="N154" s="383" t="s">
        <v>408</v>
      </c>
      <c r="O154" s="340"/>
      <c r="P154" s="340"/>
    </row>
    <row r="155" spans="1:16" ht="30" x14ac:dyDescent="0.25">
      <c r="A155" s="341"/>
      <c r="B155" s="110" t="s">
        <v>209</v>
      </c>
      <c r="C155" s="403"/>
      <c r="D155" s="346" t="s">
        <v>59</v>
      </c>
      <c r="E155" s="164" t="s">
        <v>18</v>
      </c>
      <c r="F155" s="340" t="s">
        <v>115</v>
      </c>
      <c r="G155" s="55"/>
      <c r="H155" s="55"/>
      <c r="I155" s="54"/>
      <c r="J155" s="115"/>
      <c r="K155" s="95">
        <v>10</v>
      </c>
      <c r="L155" s="115"/>
      <c r="M155" s="115"/>
      <c r="N155" s="383" t="s">
        <v>408</v>
      </c>
      <c r="O155" s="340"/>
      <c r="P155" s="340"/>
    </row>
    <row r="156" spans="1:16" ht="30" x14ac:dyDescent="0.25">
      <c r="A156" s="341"/>
      <c r="B156" s="110" t="s">
        <v>210</v>
      </c>
      <c r="C156" s="403"/>
      <c r="D156" s="346" t="s">
        <v>59</v>
      </c>
      <c r="E156" s="164" t="s">
        <v>18</v>
      </c>
      <c r="F156" s="340" t="s">
        <v>115</v>
      </c>
      <c r="G156" s="55"/>
      <c r="H156" s="55"/>
      <c r="I156" s="54"/>
      <c r="J156" s="115"/>
      <c r="K156" s="95"/>
      <c r="L156" s="115">
        <v>10</v>
      </c>
      <c r="M156" s="115"/>
      <c r="N156" s="383" t="s">
        <v>408</v>
      </c>
      <c r="O156" s="340"/>
      <c r="P156" s="340"/>
    </row>
    <row r="157" spans="1:16" ht="30" x14ac:dyDescent="0.25">
      <c r="A157" s="341"/>
      <c r="B157" s="110" t="s">
        <v>211</v>
      </c>
      <c r="C157" s="404"/>
      <c r="D157" s="346" t="s">
        <v>59</v>
      </c>
      <c r="E157" s="164" t="s">
        <v>18</v>
      </c>
      <c r="F157" s="340" t="s">
        <v>115</v>
      </c>
      <c r="G157" s="55"/>
      <c r="H157" s="55"/>
      <c r="I157" s="54"/>
      <c r="J157" s="115"/>
      <c r="K157" s="115"/>
      <c r="L157" s="115"/>
      <c r="M157" s="115">
        <v>10</v>
      </c>
      <c r="N157" s="383" t="s">
        <v>408</v>
      </c>
      <c r="O157" s="340"/>
      <c r="P157" s="340"/>
    </row>
    <row r="158" spans="1:16" s="229" customFormat="1" ht="21.75" customHeight="1" x14ac:dyDescent="0.25">
      <c r="A158" s="218">
        <v>1</v>
      </c>
      <c r="B158" s="96" t="s">
        <v>73</v>
      </c>
      <c r="C158" s="97"/>
      <c r="D158" s="97"/>
      <c r="E158" s="219" t="s">
        <v>18</v>
      </c>
      <c r="F158" s="97"/>
      <c r="G158" s="165">
        <f>G159</f>
        <v>0.5</v>
      </c>
      <c r="H158" s="165">
        <f>H159</f>
        <v>3</v>
      </c>
      <c r="I158" s="165">
        <v>0</v>
      </c>
      <c r="J158" s="165">
        <f>J159</f>
        <v>20</v>
      </c>
      <c r="K158" s="165">
        <f>K159</f>
        <v>10</v>
      </c>
      <c r="L158" s="165">
        <f>L156</f>
        <v>10</v>
      </c>
      <c r="M158" s="165">
        <f>M157</f>
        <v>10</v>
      </c>
      <c r="N158" s="221"/>
      <c r="O158" s="192"/>
      <c r="P158" s="222"/>
    </row>
    <row r="159" spans="1:16" s="229" customFormat="1" x14ac:dyDescent="0.25">
      <c r="A159" s="130">
        <v>2</v>
      </c>
      <c r="B159" s="96" t="s">
        <v>408</v>
      </c>
      <c r="C159" s="97"/>
      <c r="D159" s="97"/>
      <c r="E159" s="219" t="s">
        <v>18</v>
      </c>
      <c r="F159" s="97"/>
      <c r="G159" s="165">
        <f>G150</f>
        <v>0.5</v>
      </c>
      <c r="H159" s="165">
        <f>H151+H150</f>
        <v>3</v>
      </c>
      <c r="I159" s="165">
        <v>0</v>
      </c>
      <c r="J159" s="165">
        <f>J154+J153+J152</f>
        <v>20</v>
      </c>
      <c r="K159" s="165">
        <f>K155</f>
        <v>10</v>
      </c>
      <c r="L159" s="165">
        <f>L156</f>
        <v>10</v>
      </c>
      <c r="M159" s="165">
        <f>M157</f>
        <v>10</v>
      </c>
      <c r="N159" s="221"/>
      <c r="O159" s="192"/>
      <c r="P159" s="222"/>
    </row>
    <row r="160" spans="1:16" s="229" customFormat="1" x14ac:dyDescent="0.25">
      <c r="A160" s="130">
        <v>3</v>
      </c>
      <c r="B160" s="127" t="s">
        <v>13</v>
      </c>
      <c r="C160" s="97"/>
      <c r="D160" s="225"/>
      <c r="E160" s="219" t="s">
        <v>18</v>
      </c>
      <c r="F160" s="97"/>
      <c r="G160" s="165">
        <v>0</v>
      </c>
      <c r="H160" s="165">
        <v>0</v>
      </c>
      <c r="I160" s="165">
        <v>0</v>
      </c>
      <c r="J160" s="165">
        <v>0</v>
      </c>
      <c r="K160" s="165">
        <v>0</v>
      </c>
      <c r="L160" s="165">
        <v>0</v>
      </c>
      <c r="M160" s="165">
        <v>0</v>
      </c>
      <c r="N160" s="221"/>
      <c r="O160" s="192"/>
      <c r="P160" s="222"/>
    </row>
    <row r="161" spans="1:16" s="229" customFormat="1" x14ac:dyDescent="0.25">
      <c r="A161" s="130">
        <v>4</v>
      </c>
      <c r="B161" s="127" t="s">
        <v>172</v>
      </c>
      <c r="C161" s="97"/>
      <c r="D161" s="225"/>
      <c r="E161" s="219" t="s">
        <v>18</v>
      </c>
      <c r="F161" s="97"/>
      <c r="G161" s="165">
        <v>0</v>
      </c>
      <c r="H161" s="165">
        <v>0</v>
      </c>
      <c r="I161" s="165">
        <v>0</v>
      </c>
      <c r="J161" s="165">
        <v>0</v>
      </c>
      <c r="K161" s="165">
        <v>0</v>
      </c>
      <c r="L161" s="165">
        <v>0</v>
      </c>
      <c r="M161" s="165">
        <v>0</v>
      </c>
      <c r="N161" s="221"/>
      <c r="O161" s="192"/>
      <c r="P161" s="222"/>
    </row>
    <row r="162" spans="1:16" x14ac:dyDescent="0.25">
      <c r="A162" s="139"/>
      <c r="B162" s="450" t="s">
        <v>57</v>
      </c>
      <c r="C162" s="451"/>
      <c r="D162" s="451"/>
      <c r="E162" s="451"/>
      <c r="F162" s="451"/>
      <c r="G162" s="451"/>
      <c r="H162" s="451"/>
      <c r="I162" s="451"/>
      <c r="J162" s="451"/>
      <c r="K162" s="451"/>
      <c r="L162" s="451"/>
      <c r="M162" s="451"/>
      <c r="N162" s="452"/>
      <c r="O162" s="68"/>
      <c r="P162" s="69"/>
    </row>
    <row r="163" spans="1:16" ht="30" x14ac:dyDescent="0.25">
      <c r="A163" s="345"/>
      <c r="B163" s="347" t="s">
        <v>212</v>
      </c>
      <c r="C163" s="460" t="s">
        <v>407</v>
      </c>
      <c r="D163" s="462" t="s">
        <v>59</v>
      </c>
      <c r="E163" s="164" t="s">
        <v>18</v>
      </c>
      <c r="F163" s="334" t="s">
        <v>179</v>
      </c>
      <c r="G163" s="92"/>
      <c r="H163" s="92"/>
      <c r="I163" s="92"/>
      <c r="J163" s="93">
        <v>30</v>
      </c>
      <c r="K163" s="93"/>
      <c r="L163" s="93"/>
      <c r="M163" s="93"/>
      <c r="N163" s="383" t="s">
        <v>408</v>
      </c>
      <c r="O163" s="91"/>
      <c r="P163" s="91"/>
    </row>
    <row r="164" spans="1:16" ht="30" x14ac:dyDescent="0.25">
      <c r="A164" s="345"/>
      <c r="B164" s="347" t="s">
        <v>213</v>
      </c>
      <c r="C164" s="443"/>
      <c r="D164" s="463"/>
      <c r="E164" s="164" t="s">
        <v>18</v>
      </c>
      <c r="F164" s="334" t="s">
        <v>179</v>
      </c>
      <c r="G164" s="92"/>
      <c r="H164" s="92"/>
      <c r="I164" s="92"/>
      <c r="J164" s="93"/>
      <c r="K164" s="93"/>
      <c r="L164" s="93">
        <v>20</v>
      </c>
      <c r="M164" s="93"/>
      <c r="N164" s="383" t="s">
        <v>408</v>
      </c>
      <c r="O164" s="91"/>
      <c r="P164" s="91"/>
    </row>
    <row r="165" spans="1:16" ht="30" x14ac:dyDescent="0.25">
      <c r="A165" s="345"/>
      <c r="B165" s="347" t="s">
        <v>214</v>
      </c>
      <c r="C165" s="443"/>
      <c r="D165" s="463"/>
      <c r="E165" s="164" t="s">
        <v>18</v>
      </c>
      <c r="F165" s="334" t="s">
        <v>179</v>
      </c>
      <c r="G165" s="92"/>
      <c r="H165" s="92"/>
      <c r="I165" s="92"/>
      <c r="J165" s="93"/>
      <c r="K165" s="93">
        <v>10</v>
      </c>
      <c r="L165" s="93"/>
      <c r="M165" s="93"/>
      <c r="N165" s="383" t="s">
        <v>408</v>
      </c>
      <c r="O165" s="91"/>
      <c r="P165" s="91"/>
    </row>
    <row r="166" spans="1:16" ht="30" x14ac:dyDescent="0.25">
      <c r="A166" s="345"/>
      <c r="B166" s="347" t="s">
        <v>215</v>
      </c>
      <c r="C166" s="443"/>
      <c r="D166" s="463"/>
      <c r="E166" s="164" t="s">
        <v>18</v>
      </c>
      <c r="F166" s="334" t="s">
        <v>179</v>
      </c>
      <c r="G166" s="92"/>
      <c r="H166" s="92"/>
      <c r="I166" s="92"/>
      <c r="J166" s="93"/>
      <c r="K166" s="93"/>
      <c r="L166" s="93">
        <v>10</v>
      </c>
      <c r="M166" s="93"/>
      <c r="N166" s="383" t="s">
        <v>408</v>
      </c>
      <c r="O166" s="91"/>
      <c r="P166" s="91"/>
    </row>
    <row r="167" spans="1:16" ht="30" x14ac:dyDescent="0.25">
      <c r="A167" s="345"/>
      <c r="B167" s="347" t="s">
        <v>216</v>
      </c>
      <c r="C167" s="443"/>
      <c r="D167" s="463"/>
      <c r="E167" s="164" t="s">
        <v>18</v>
      </c>
      <c r="F167" s="334" t="s">
        <v>179</v>
      </c>
      <c r="G167" s="92"/>
      <c r="H167" s="92"/>
      <c r="I167" s="92"/>
      <c r="J167" s="93"/>
      <c r="K167" s="93"/>
      <c r="L167" s="93"/>
      <c r="M167" s="93">
        <v>10</v>
      </c>
      <c r="N167" s="383" t="s">
        <v>408</v>
      </c>
      <c r="O167" s="91"/>
      <c r="P167" s="91"/>
    </row>
    <row r="168" spans="1:16" ht="30" x14ac:dyDescent="0.25">
      <c r="A168" s="345"/>
      <c r="B168" s="347" t="s">
        <v>217</v>
      </c>
      <c r="C168" s="443"/>
      <c r="D168" s="463"/>
      <c r="E168" s="164" t="s">
        <v>18</v>
      </c>
      <c r="F168" s="334" t="s">
        <v>179</v>
      </c>
      <c r="G168" s="92"/>
      <c r="H168" s="92"/>
      <c r="I168" s="92"/>
      <c r="J168" s="93"/>
      <c r="K168" s="93">
        <v>10</v>
      </c>
      <c r="L168" s="93"/>
      <c r="M168" s="93"/>
      <c r="N168" s="383" t="s">
        <v>408</v>
      </c>
      <c r="O168" s="91"/>
      <c r="P168" s="91"/>
    </row>
    <row r="169" spans="1:16" ht="30" x14ac:dyDescent="0.25">
      <c r="A169" s="349"/>
      <c r="B169" s="90" t="s">
        <v>218</v>
      </c>
      <c r="C169" s="461"/>
      <c r="D169" s="464"/>
      <c r="E169" s="164" t="s">
        <v>18</v>
      </c>
      <c r="F169" s="334" t="s">
        <v>179</v>
      </c>
      <c r="G169" s="94"/>
      <c r="H169" s="94"/>
      <c r="I169" s="94"/>
      <c r="J169" s="95"/>
      <c r="K169" s="95"/>
      <c r="L169" s="95">
        <v>10</v>
      </c>
      <c r="M169" s="95"/>
      <c r="N169" s="383" t="s">
        <v>408</v>
      </c>
      <c r="O169" s="169"/>
      <c r="P169" s="169"/>
    </row>
    <row r="170" spans="1:16" s="229" customFormat="1" ht="29.25" customHeight="1" x14ac:dyDescent="0.25">
      <c r="A170" s="218">
        <v>1</v>
      </c>
      <c r="B170" s="96" t="s">
        <v>73</v>
      </c>
      <c r="C170" s="97"/>
      <c r="D170" s="97"/>
      <c r="E170" s="219" t="s">
        <v>18</v>
      </c>
      <c r="F170" s="97"/>
      <c r="G170" s="165">
        <v>0</v>
      </c>
      <c r="H170" s="165">
        <v>0</v>
      </c>
      <c r="I170" s="165">
        <v>0</v>
      </c>
      <c r="J170" s="165">
        <f>J172</f>
        <v>30</v>
      </c>
      <c r="K170" s="165">
        <f>K172</f>
        <v>20</v>
      </c>
      <c r="L170" s="165">
        <f>L172</f>
        <v>40</v>
      </c>
      <c r="M170" s="165">
        <f>M172</f>
        <v>10</v>
      </c>
      <c r="N170" s="97"/>
      <c r="O170" s="97"/>
      <c r="P170" s="97"/>
    </row>
    <row r="171" spans="1:16" s="229" customFormat="1" x14ac:dyDescent="0.25">
      <c r="A171" s="226">
        <v>3</v>
      </c>
      <c r="B171" s="96" t="s">
        <v>13</v>
      </c>
      <c r="C171" s="100"/>
      <c r="D171" s="100"/>
      <c r="E171" s="219" t="s">
        <v>18</v>
      </c>
      <c r="F171" s="100"/>
      <c r="G171" s="165">
        <v>0</v>
      </c>
      <c r="H171" s="165">
        <v>0</v>
      </c>
      <c r="I171" s="165">
        <v>0</v>
      </c>
      <c r="J171" s="165">
        <v>0</v>
      </c>
      <c r="K171" s="165">
        <v>0</v>
      </c>
      <c r="L171" s="165">
        <v>0</v>
      </c>
      <c r="M171" s="165">
        <v>0</v>
      </c>
      <c r="N171" s="100"/>
      <c r="O171" s="100"/>
      <c r="P171" s="100"/>
    </row>
    <row r="172" spans="1:16" s="229" customFormat="1" x14ac:dyDescent="0.25">
      <c r="A172" s="226">
        <v>2</v>
      </c>
      <c r="B172" s="96" t="s">
        <v>408</v>
      </c>
      <c r="C172" s="100"/>
      <c r="D172" s="100"/>
      <c r="E172" s="219" t="s">
        <v>18</v>
      </c>
      <c r="F172" s="100"/>
      <c r="G172" s="165">
        <v>0</v>
      </c>
      <c r="H172" s="165">
        <v>0</v>
      </c>
      <c r="I172" s="165">
        <v>0</v>
      </c>
      <c r="J172" s="165">
        <f>J163</f>
        <v>30</v>
      </c>
      <c r="K172" s="165">
        <f>K165+K168</f>
        <v>20</v>
      </c>
      <c r="L172" s="165">
        <f>L164+L166+L169</f>
        <v>40</v>
      </c>
      <c r="M172" s="165">
        <f>M167</f>
        <v>10</v>
      </c>
      <c r="N172" s="100"/>
      <c r="O172" s="100"/>
      <c r="P172" s="100"/>
    </row>
    <row r="173" spans="1:16" s="229" customFormat="1" ht="15" x14ac:dyDescent="0.25">
      <c r="A173" s="193">
        <v>4</v>
      </c>
      <c r="B173" s="105" t="s">
        <v>172</v>
      </c>
      <c r="C173" s="101"/>
      <c r="D173" s="101"/>
      <c r="E173" s="134" t="s">
        <v>18</v>
      </c>
      <c r="F173" s="101"/>
      <c r="G173" s="153">
        <v>0</v>
      </c>
      <c r="H173" s="153">
        <v>0</v>
      </c>
      <c r="I173" s="153">
        <v>0</v>
      </c>
      <c r="J173" s="153">
        <v>0</v>
      </c>
      <c r="K173" s="153">
        <v>0</v>
      </c>
      <c r="L173" s="153">
        <v>0</v>
      </c>
      <c r="M173" s="153">
        <v>0</v>
      </c>
      <c r="N173" s="101"/>
      <c r="O173" s="101"/>
      <c r="P173" s="101"/>
    </row>
    <row r="174" spans="1:16" s="229" customFormat="1" ht="15" x14ac:dyDescent="0.25">
      <c r="A174" s="193">
        <v>5</v>
      </c>
      <c r="B174" s="105" t="s">
        <v>196</v>
      </c>
      <c r="C174" s="101"/>
      <c r="D174" s="101"/>
      <c r="E174" s="134" t="s">
        <v>18</v>
      </c>
      <c r="F174" s="101"/>
      <c r="G174" s="153">
        <v>0</v>
      </c>
      <c r="H174" s="153">
        <v>0</v>
      </c>
      <c r="I174" s="153">
        <v>0</v>
      </c>
      <c r="J174" s="153">
        <v>0</v>
      </c>
      <c r="K174" s="153">
        <v>0</v>
      </c>
      <c r="L174" s="153">
        <v>0</v>
      </c>
      <c r="M174" s="153">
        <v>0</v>
      </c>
      <c r="N174" s="101"/>
      <c r="O174" s="101"/>
      <c r="P174" s="101"/>
    </row>
    <row r="175" spans="1:16" s="245" customFormat="1" ht="15.75" customHeight="1" x14ac:dyDescent="0.25">
      <c r="A175" s="155"/>
      <c r="B175" s="156" t="s">
        <v>4</v>
      </c>
      <c r="C175" s="157"/>
      <c r="D175" s="158"/>
      <c r="E175" s="158"/>
      <c r="F175" s="158"/>
      <c r="G175" s="158"/>
      <c r="H175" s="158"/>
      <c r="I175" s="158"/>
      <c r="J175" s="158"/>
      <c r="K175" s="158"/>
      <c r="L175" s="158"/>
      <c r="M175" s="158"/>
      <c r="N175" s="154"/>
      <c r="O175" s="159"/>
      <c r="P175" s="158"/>
    </row>
    <row r="176" spans="1:16" s="204" customFormat="1" ht="67.5" customHeight="1" x14ac:dyDescent="0.25">
      <c r="A176" s="140"/>
      <c r="B176" s="199" t="s">
        <v>219</v>
      </c>
      <c r="C176" s="352" t="s">
        <v>404</v>
      </c>
      <c r="D176" s="352" t="s">
        <v>59</v>
      </c>
      <c r="E176" s="352" t="s">
        <v>2</v>
      </c>
      <c r="F176" s="352" t="s">
        <v>51</v>
      </c>
      <c r="G176" s="196">
        <v>41.1</v>
      </c>
      <c r="H176" s="201">
        <v>42.5</v>
      </c>
      <c r="I176" s="200">
        <v>44.5</v>
      </c>
      <c r="J176" s="200">
        <v>46</v>
      </c>
      <c r="K176" s="200">
        <v>48</v>
      </c>
      <c r="L176" s="201">
        <v>50</v>
      </c>
      <c r="M176" s="200">
        <v>52</v>
      </c>
      <c r="N176" s="352"/>
      <c r="O176" s="122"/>
      <c r="P176" s="246"/>
    </row>
    <row r="177" spans="1:16" s="57" customFormat="1" ht="38.25" customHeight="1" x14ac:dyDescent="0.25">
      <c r="A177" s="456"/>
      <c r="B177" s="458" t="s">
        <v>220</v>
      </c>
      <c r="C177" s="457" t="s">
        <v>407</v>
      </c>
      <c r="D177" s="425" t="s">
        <v>59</v>
      </c>
      <c r="E177" s="340" t="s">
        <v>186</v>
      </c>
      <c r="F177" s="425" t="s">
        <v>222</v>
      </c>
      <c r="G177" s="55">
        <f t="shared" ref="G177:M177" si="1">COUNT(G181:G182)</f>
        <v>0</v>
      </c>
      <c r="H177" s="55">
        <f t="shared" si="1"/>
        <v>2</v>
      </c>
      <c r="I177" s="55">
        <f t="shared" si="1"/>
        <v>2</v>
      </c>
      <c r="J177" s="55">
        <f t="shared" si="1"/>
        <v>1</v>
      </c>
      <c r="K177" s="55">
        <f t="shared" si="1"/>
        <v>0</v>
      </c>
      <c r="L177" s="55">
        <f t="shared" si="1"/>
        <v>0</v>
      </c>
      <c r="M177" s="55">
        <f t="shared" si="1"/>
        <v>0</v>
      </c>
      <c r="N177" s="53"/>
      <c r="O177" s="53"/>
      <c r="P177" s="446" t="s">
        <v>223</v>
      </c>
    </row>
    <row r="178" spans="1:16" s="57" customFormat="1" ht="22.5" customHeight="1" x14ac:dyDescent="0.25">
      <c r="A178" s="456"/>
      <c r="B178" s="459"/>
      <c r="C178" s="457"/>
      <c r="D178" s="425"/>
      <c r="E178" s="164" t="s">
        <v>18</v>
      </c>
      <c r="F178" s="425"/>
      <c r="G178" s="55">
        <f t="shared" ref="G178:M178" si="2">SUM(G181:G182)</f>
        <v>0</v>
      </c>
      <c r="H178" s="55">
        <f t="shared" si="2"/>
        <v>596.49199999999996</v>
      </c>
      <c r="I178" s="55">
        <f t="shared" si="2"/>
        <v>767.3</v>
      </c>
      <c r="J178" s="55">
        <f t="shared" si="2"/>
        <v>462.89499999999998</v>
      </c>
      <c r="K178" s="55">
        <f t="shared" si="2"/>
        <v>0</v>
      </c>
      <c r="L178" s="55">
        <f t="shared" si="2"/>
        <v>0</v>
      </c>
      <c r="M178" s="55">
        <f t="shared" si="2"/>
        <v>0</v>
      </c>
      <c r="N178" s="53"/>
      <c r="O178" s="53"/>
      <c r="P178" s="447"/>
    </row>
    <row r="179" spans="1:16" x14ac:dyDescent="0.25">
      <c r="A179" s="139"/>
      <c r="B179" s="450" t="s">
        <v>57</v>
      </c>
      <c r="C179" s="451"/>
      <c r="D179" s="451"/>
      <c r="E179" s="451"/>
      <c r="F179" s="451"/>
      <c r="G179" s="451"/>
      <c r="H179" s="451"/>
      <c r="I179" s="451"/>
      <c r="J179" s="451"/>
      <c r="K179" s="451"/>
      <c r="L179" s="451"/>
      <c r="M179" s="451"/>
      <c r="N179" s="452"/>
      <c r="O179" s="68"/>
      <c r="P179" s="69"/>
    </row>
    <row r="180" spans="1:16" s="87" customFormat="1" x14ac:dyDescent="0.25">
      <c r="A180" s="132"/>
      <c r="B180" s="75" t="s">
        <v>162</v>
      </c>
      <c r="C180" s="58"/>
      <c r="D180" s="34"/>
      <c r="E180" s="34"/>
      <c r="F180" s="34"/>
      <c r="G180" s="60"/>
      <c r="H180" s="60"/>
      <c r="I180" s="60"/>
      <c r="J180" s="60"/>
      <c r="K180" s="60"/>
      <c r="L180" s="60"/>
      <c r="M180" s="60"/>
      <c r="N180" s="58"/>
      <c r="O180" s="58"/>
      <c r="P180" s="58"/>
    </row>
    <row r="181" spans="1:16" ht="63.75" customHeight="1" x14ac:dyDescent="0.25">
      <c r="A181" s="166"/>
      <c r="B181" s="81" t="s">
        <v>224</v>
      </c>
      <c r="C181" s="457" t="s">
        <v>407</v>
      </c>
      <c r="D181" s="346" t="s">
        <v>59</v>
      </c>
      <c r="E181" s="164" t="s">
        <v>18</v>
      </c>
      <c r="F181" s="346" t="s">
        <v>222</v>
      </c>
      <c r="G181" s="82"/>
      <c r="H181" s="83">
        <v>175</v>
      </c>
      <c r="I181" s="83">
        <v>367.3</v>
      </c>
      <c r="J181" s="83"/>
      <c r="K181" s="82"/>
      <c r="L181" s="82"/>
      <c r="M181" s="82"/>
      <c r="N181" s="383" t="s">
        <v>408</v>
      </c>
      <c r="O181" s="167"/>
      <c r="P181" s="167"/>
    </row>
    <row r="182" spans="1:16" ht="65.25" customHeight="1" x14ac:dyDescent="0.25">
      <c r="A182" s="166"/>
      <c r="B182" s="81" t="s">
        <v>225</v>
      </c>
      <c r="C182" s="457"/>
      <c r="D182" s="346" t="s">
        <v>59</v>
      </c>
      <c r="E182" s="164" t="s">
        <v>18</v>
      </c>
      <c r="F182" s="346" t="s">
        <v>222</v>
      </c>
      <c r="G182" s="82"/>
      <c r="H182" s="83">
        <v>421.49200000000002</v>
      </c>
      <c r="I182" s="83">
        <v>400</v>
      </c>
      <c r="J182" s="83">
        <v>462.89499999999998</v>
      </c>
      <c r="K182" s="82"/>
      <c r="L182" s="82"/>
      <c r="M182" s="82"/>
      <c r="N182" s="383" t="s">
        <v>408</v>
      </c>
      <c r="O182" s="167"/>
      <c r="P182" s="167"/>
    </row>
    <row r="183" spans="1:16" s="229" customFormat="1" ht="27.75" customHeight="1" x14ac:dyDescent="0.25">
      <c r="A183" s="218">
        <v>1</v>
      </c>
      <c r="B183" s="96" t="s">
        <v>73</v>
      </c>
      <c r="C183" s="97"/>
      <c r="D183" s="97"/>
      <c r="E183" s="219" t="s">
        <v>18</v>
      </c>
      <c r="F183" s="97"/>
      <c r="G183" s="165">
        <v>0</v>
      </c>
      <c r="H183" s="165">
        <f>H185</f>
        <v>596.49199999999996</v>
      </c>
      <c r="I183" s="165">
        <f>I185</f>
        <v>767.3</v>
      </c>
      <c r="J183" s="165">
        <f>J185</f>
        <v>462.89499999999998</v>
      </c>
      <c r="K183" s="165">
        <v>0</v>
      </c>
      <c r="L183" s="165">
        <v>0</v>
      </c>
      <c r="M183" s="165">
        <v>0</v>
      </c>
      <c r="N183" s="97"/>
      <c r="O183" s="97"/>
      <c r="P183" s="97"/>
    </row>
    <row r="184" spans="1:16" s="229" customFormat="1" x14ac:dyDescent="0.25">
      <c r="A184" s="226">
        <v>3</v>
      </c>
      <c r="B184" s="96" t="s">
        <v>13</v>
      </c>
      <c r="C184" s="100"/>
      <c r="D184" s="100"/>
      <c r="E184" s="219" t="s">
        <v>18</v>
      </c>
      <c r="F184" s="100"/>
      <c r="G184" s="165">
        <v>0</v>
      </c>
      <c r="H184" s="165">
        <v>0</v>
      </c>
      <c r="I184" s="165">
        <v>0</v>
      </c>
      <c r="J184" s="165">
        <v>0</v>
      </c>
      <c r="K184" s="165">
        <v>0</v>
      </c>
      <c r="L184" s="165">
        <v>0</v>
      </c>
      <c r="M184" s="165">
        <v>0</v>
      </c>
      <c r="N184" s="100"/>
      <c r="O184" s="100"/>
      <c r="P184" s="100"/>
    </row>
    <row r="185" spans="1:16" s="229" customFormat="1" x14ac:dyDescent="0.25">
      <c r="A185" s="226">
        <v>2</v>
      </c>
      <c r="B185" s="96" t="s">
        <v>408</v>
      </c>
      <c r="C185" s="100"/>
      <c r="D185" s="100"/>
      <c r="E185" s="219" t="s">
        <v>18</v>
      </c>
      <c r="F185" s="100"/>
      <c r="G185" s="165">
        <v>0</v>
      </c>
      <c r="H185" s="165">
        <f>H182+H181</f>
        <v>596.49199999999996</v>
      </c>
      <c r="I185" s="165">
        <f>I182+I181</f>
        <v>767.3</v>
      </c>
      <c r="J185" s="165">
        <f>J182</f>
        <v>462.89499999999998</v>
      </c>
      <c r="K185" s="165">
        <v>0</v>
      </c>
      <c r="L185" s="165">
        <v>0</v>
      </c>
      <c r="M185" s="165">
        <v>0</v>
      </c>
      <c r="N185" s="100"/>
      <c r="O185" s="100"/>
      <c r="P185" s="100"/>
    </row>
    <row r="186" spans="1:16" s="229" customFormat="1" x14ac:dyDescent="0.25">
      <c r="A186" s="220">
        <v>4</v>
      </c>
      <c r="B186" s="96" t="s">
        <v>172</v>
      </c>
      <c r="C186" s="100"/>
      <c r="D186" s="100"/>
      <c r="E186" s="219" t="s">
        <v>18</v>
      </c>
      <c r="F186" s="100"/>
      <c r="G186" s="165">
        <v>0</v>
      </c>
      <c r="H186" s="165">
        <v>0</v>
      </c>
      <c r="I186" s="165">
        <v>0</v>
      </c>
      <c r="J186" s="165">
        <v>0</v>
      </c>
      <c r="K186" s="165">
        <v>0</v>
      </c>
      <c r="L186" s="165">
        <v>0</v>
      </c>
      <c r="M186" s="165">
        <v>0</v>
      </c>
      <c r="N186" s="100"/>
      <c r="O186" s="100"/>
      <c r="P186" s="100"/>
    </row>
    <row r="187" spans="1:16" s="57" customFormat="1" ht="45" customHeight="1" x14ac:dyDescent="0.25">
      <c r="A187" s="456"/>
      <c r="B187" s="424" t="s">
        <v>226</v>
      </c>
      <c r="C187" s="428" t="s">
        <v>221</v>
      </c>
      <c r="D187" s="425" t="s">
        <v>59</v>
      </c>
      <c r="E187" s="340" t="s">
        <v>186</v>
      </c>
      <c r="F187" s="334" t="s">
        <v>222</v>
      </c>
      <c r="G187" s="55">
        <f t="shared" ref="G187:M187" si="3">COUNT(G190:G191)</f>
        <v>0</v>
      </c>
      <c r="H187" s="55">
        <f t="shared" si="3"/>
        <v>1</v>
      </c>
      <c r="I187" s="55">
        <f t="shared" si="3"/>
        <v>0</v>
      </c>
      <c r="J187" s="55">
        <f t="shared" si="3"/>
        <v>0</v>
      </c>
      <c r="K187" s="55">
        <f t="shared" si="3"/>
        <v>0</v>
      </c>
      <c r="L187" s="55">
        <f t="shared" si="3"/>
        <v>0</v>
      </c>
      <c r="M187" s="55">
        <f t="shared" si="3"/>
        <v>0</v>
      </c>
      <c r="N187" s="53"/>
      <c r="O187" s="53"/>
      <c r="P187" s="53"/>
    </row>
    <row r="188" spans="1:16" s="57" customFormat="1" ht="34.5" customHeight="1" x14ac:dyDescent="0.25">
      <c r="A188" s="456"/>
      <c r="B188" s="465"/>
      <c r="C188" s="430"/>
      <c r="D188" s="425"/>
      <c r="E188" s="334" t="s">
        <v>3</v>
      </c>
      <c r="F188" s="334" t="s">
        <v>222</v>
      </c>
      <c r="G188" s="55">
        <f t="shared" ref="G188:M188" si="4">SUM(G190:G191)</f>
        <v>0</v>
      </c>
      <c r="H188" s="55">
        <f t="shared" si="4"/>
        <v>39.299999999999997</v>
      </c>
      <c r="I188" s="55">
        <f t="shared" si="4"/>
        <v>0</v>
      </c>
      <c r="J188" s="55">
        <f t="shared" si="4"/>
        <v>0</v>
      </c>
      <c r="K188" s="55">
        <f t="shared" si="4"/>
        <v>0</v>
      </c>
      <c r="L188" s="55">
        <f t="shared" si="4"/>
        <v>0</v>
      </c>
      <c r="M188" s="55">
        <f t="shared" si="4"/>
        <v>0</v>
      </c>
      <c r="N188" s="53"/>
      <c r="O188" s="53"/>
      <c r="P188" s="53"/>
    </row>
    <row r="189" spans="1:16" x14ac:dyDescent="0.25">
      <c r="A189" s="139"/>
      <c r="B189" s="450" t="s">
        <v>57</v>
      </c>
      <c r="C189" s="451"/>
      <c r="D189" s="451"/>
      <c r="E189" s="451"/>
      <c r="F189" s="451"/>
      <c r="G189" s="451"/>
      <c r="H189" s="451"/>
      <c r="I189" s="451"/>
      <c r="J189" s="451"/>
      <c r="K189" s="451"/>
      <c r="L189" s="451"/>
      <c r="M189" s="451"/>
      <c r="N189" s="452"/>
      <c r="O189" s="68"/>
      <c r="P189" s="69"/>
    </row>
    <row r="190" spans="1:16" x14ac:dyDescent="0.25">
      <c r="A190" s="132"/>
      <c r="B190" s="75" t="s">
        <v>162</v>
      </c>
      <c r="C190" s="58"/>
      <c r="D190" s="102"/>
      <c r="E190" s="34"/>
      <c r="F190" s="102"/>
      <c r="G190" s="60"/>
      <c r="H190" s="60"/>
      <c r="I190" s="103"/>
      <c r="J190" s="60"/>
      <c r="K190" s="60"/>
      <c r="L190" s="60"/>
      <c r="M190" s="60"/>
      <c r="N190" s="58"/>
      <c r="O190" s="58"/>
      <c r="P190" s="58"/>
    </row>
    <row r="191" spans="1:16" ht="89.25" customHeight="1" x14ac:dyDescent="0.25">
      <c r="A191" s="166"/>
      <c r="B191" s="81" t="s">
        <v>227</v>
      </c>
      <c r="C191" s="344" t="s">
        <v>407</v>
      </c>
      <c r="D191" s="346" t="s">
        <v>59</v>
      </c>
      <c r="E191" s="164" t="s">
        <v>18</v>
      </c>
      <c r="F191" s="346" t="s">
        <v>222</v>
      </c>
      <c r="G191" s="82"/>
      <c r="H191" s="83">
        <v>39.299999999999997</v>
      </c>
      <c r="I191" s="32"/>
      <c r="J191" s="82"/>
      <c r="K191" s="82"/>
      <c r="L191" s="82"/>
      <c r="M191" s="82"/>
      <c r="N191" s="383" t="s">
        <v>408</v>
      </c>
      <c r="O191" s="167"/>
      <c r="P191" s="167"/>
    </row>
    <row r="192" spans="1:16" s="229" customFormat="1" ht="21" customHeight="1" x14ac:dyDescent="0.25">
      <c r="A192" s="218">
        <v>1</v>
      </c>
      <c r="B192" s="96" t="s">
        <v>73</v>
      </c>
      <c r="C192" s="97"/>
      <c r="D192" s="97"/>
      <c r="E192" s="219" t="s">
        <v>18</v>
      </c>
      <c r="F192" s="97"/>
      <c r="G192" s="165">
        <v>0</v>
      </c>
      <c r="H192" s="165">
        <f>H194</f>
        <v>39.299999999999997</v>
      </c>
      <c r="I192" s="165">
        <v>0</v>
      </c>
      <c r="J192" s="165">
        <v>0</v>
      </c>
      <c r="K192" s="165">
        <v>0</v>
      </c>
      <c r="L192" s="165">
        <v>0</v>
      </c>
      <c r="M192" s="165">
        <v>0</v>
      </c>
      <c r="N192" s="97"/>
      <c r="O192" s="97"/>
      <c r="P192" s="97"/>
    </row>
    <row r="193" spans="1:16" s="229" customFormat="1" x14ac:dyDescent="0.25">
      <c r="A193" s="226">
        <v>3</v>
      </c>
      <c r="B193" s="96" t="s">
        <v>13</v>
      </c>
      <c r="C193" s="100"/>
      <c r="D193" s="100"/>
      <c r="E193" s="219" t="s">
        <v>18</v>
      </c>
      <c r="F193" s="100"/>
      <c r="G193" s="165">
        <v>0</v>
      </c>
      <c r="H193" s="165">
        <v>0</v>
      </c>
      <c r="I193" s="165">
        <v>0</v>
      </c>
      <c r="J193" s="165">
        <v>0</v>
      </c>
      <c r="K193" s="165">
        <v>0</v>
      </c>
      <c r="L193" s="165">
        <v>0</v>
      </c>
      <c r="M193" s="165">
        <v>0</v>
      </c>
      <c r="N193" s="100"/>
      <c r="O193" s="100"/>
      <c r="P193" s="100"/>
    </row>
    <row r="194" spans="1:16" s="229" customFormat="1" x14ac:dyDescent="0.25">
      <c r="A194" s="226">
        <v>2</v>
      </c>
      <c r="B194" s="96" t="s">
        <v>408</v>
      </c>
      <c r="C194" s="100"/>
      <c r="D194" s="100"/>
      <c r="E194" s="219" t="s">
        <v>18</v>
      </c>
      <c r="F194" s="100"/>
      <c r="G194" s="165">
        <v>0</v>
      </c>
      <c r="H194" s="165">
        <f>H191</f>
        <v>39.299999999999997</v>
      </c>
      <c r="I194" s="165">
        <v>0</v>
      </c>
      <c r="J194" s="165">
        <v>0</v>
      </c>
      <c r="K194" s="165">
        <v>0</v>
      </c>
      <c r="L194" s="165">
        <v>0</v>
      </c>
      <c r="M194" s="165">
        <v>0</v>
      </c>
      <c r="N194" s="100"/>
      <c r="O194" s="100"/>
      <c r="P194" s="100"/>
    </row>
    <row r="195" spans="1:16" s="229" customFormat="1" x14ac:dyDescent="0.25">
      <c r="A195" s="220">
        <v>4</v>
      </c>
      <c r="B195" s="96" t="s">
        <v>172</v>
      </c>
      <c r="C195" s="100"/>
      <c r="D195" s="100"/>
      <c r="E195" s="219" t="s">
        <v>18</v>
      </c>
      <c r="F195" s="100"/>
      <c r="G195" s="165">
        <v>0</v>
      </c>
      <c r="H195" s="165">
        <v>0</v>
      </c>
      <c r="I195" s="165">
        <v>0</v>
      </c>
      <c r="J195" s="165">
        <v>0</v>
      </c>
      <c r="K195" s="165">
        <v>0</v>
      </c>
      <c r="L195" s="165">
        <v>0</v>
      </c>
      <c r="M195" s="165">
        <v>0</v>
      </c>
      <c r="N195" s="100"/>
      <c r="O195" s="100"/>
      <c r="P195" s="100"/>
    </row>
    <row r="196" spans="1:16" x14ac:dyDescent="0.25">
      <c r="A196" s="139"/>
      <c r="B196" s="450" t="s">
        <v>57</v>
      </c>
      <c r="C196" s="451"/>
      <c r="D196" s="451"/>
      <c r="E196" s="451"/>
      <c r="F196" s="451"/>
      <c r="G196" s="451"/>
      <c r="H196" s="451"/>
      <c r="I196" s="451"/>
      <c r="J196" s="451"/>
      <c r="K196" s="451"/>
      <c r="L196" s="451"/>
      <c r="M196" s="451"/>
      <c r="N196" s="452"/>
      <c r="O196" s="68"/>
      <c r="P196" s="69"/>
    </row>
    <row r="197" spans="1:16" s="87" customFormat="1" x14ac:dyDescent="0.25">
      <c r="A197" s="132"/>
      <c r="B197" s="75" t="s">
        <v>162</v>
      </c>
      <c r="C197" s="58"/>
      <c r="D197" s="58"/>
      <c r="E197" s="59"/>
      <c r="F197" s="35"/>
      <c r="G197" s="60"/>
      <c r="H197" s="60"/>
      <c r="I197" s="60"/>
      <c r="J197" s="60"/>
      <c r="K197" s="60"/>
      <c r="L197" s="60"/>
      <c r="M197" s="60"/>
      <c r="N197" s="35"/>
      <c r="O197" s="35"/>
      <c r="P197" s="35"/>
    </row>
    <row r="198" spans="1:16" ht="45" customHeight="1" x14ac:dyDescent="0.25">
      <c r="A198" s="341"/>
      <c r="B198" s="110" t="s">
        <v>228</v>
      </c>
      <c r="C198" s="402" t="s">
        <v>411</v>
      </c>
      <c r="D198" s="336" t="s">
        <v>59</v>
      </c>
      <c r="E198" s="164" t="s">
        <v>18</v>
      </c>
      <c r="F198" s="346" t="s">
        <v>179</v>
      </c>
      <c r="G198" s="55">
        <v>40</v>
      </c>
      <c r="H198" s="55"/>
      <c r="I198" s="54"/>
      <c r="J198" s="54"/>
      <c r="K198" s="54"/>
      <c r="L198" s="54"/>
      <c r="M198" s="54"/>
      <c r="N198" s="383" t="s">
        <v>408</v>
      </c>
      <c r="O198" s="340">
        <v>285006</v>
      </c>
      <c r="P198" s="340"/>
    </row>
    <row r="199" spans="1:16" ht="30" x14ac:dyDescent="0.25">
      <c r="A199" s="341"/>
      <c r="B199" s="110" t="s">
        <v>229</v>
      </c>
      <c r="C199" s="404"/>
      <c r="D199" s="336" t="s">
        <v>59</v>
      </c>
      <c r="E199" s="164" t="s">
        <v>18</v>
      </c>
      <c r="F199" s="346" t="s">
        <v>179</v>
      </c>
      <c r="G199" s="55"/>
      <c r="H199" s="55">
        <v>18.154</v>
      </c>
      <c r="I199" s="54"/>
      <c r="J199" s="54"/>
      <c r="K199" s="54"/>
      <c r="L199" s="54"/>
      <c r="M199" s="54"/>
      <c r="N199" s="383" t="s">
        <v>408</v>
      </c>
      <c r="O199" s="340">
        <v>285006</v>
      </c>
      <c r="P199" s="340"/>
    </row>
    <row r="200" spans="1:16" s="229" customFormat="1" ht="29.25" customHeight="1" x14ac:dyDescent="0.25">
      <c r="A200" s="218">
        <v>1</v>
      </c>
      <c r="B200" s="96" t="s">
        <v>73</v>
      </c>
      <c r="C200" s="97"/>
      <c r="D200" s="97"/>
      <c r="E200" s="219" t="s">
        <v>18</v>
      </c>
      <c r="F200" s="97"/>
      <c r="G200" s="165">
        <f>G202</f>
        <v>40</v>
      </c>
      <c r="H200" s="165">
        <f>H202</f>
        <v>18.154</v>
      </c>
      <c r="I200" s="165">
        <v>0</v>
      </c>
      <c r="J200" s="165">
        <v>0</v>
      </c>
      <c r="K200" s="165">
        <v>0</v>
      </c>
      <c r="L200" s="165">
        <v>0</v>
      </c>
      <c r="M200" s="165">
        <v>0</v>
      </c>
      <c r="N200" s="97"/>
      <c r="O200" s="97"/>
      <c r="P200" s="97"/>
    </row>
    <row r="201" spans="1:16" s="229" customFormat="1" x14ac:dyDescent="0.25">
      <c r="A201" s="226">
        <v>3</v>
      </c>
      <c r="B201" s="96" t="s">
        <v>13</v>
      </c>
      <c r="C201" s="100"/>
      <c r="D201" s="100"/>
      <c r="E201" s="219" t="s">
        <v>18</v>
      </c>
      <c r="F201" s="100"/>
      <c r="G201" s="165">
        <v>0</v>
      </c>
      <c r="H201" s="165">
        <v>0</v>
      </c>
      <c r="I201" s="165">
        <v>0</v>
      </c>
      <c r="J201" s="165">
        <v>0</v>
      </c>
      <c r="K201" s="165">
        <v>0</v>
      </c>
      <c r="L201" s="165">
        <v>0</v>
      </c>
      <c r="M201" s="165">
        <v>0</v>
      </c>
      <c r="N201" s="100"/>
      <c r="O201" s="100"/>
      <c r="P201" s="100"/>
    </row>
    <row r="202" spans="1:16" s="229" customFormat="1" x14ac:dyDescent="0.25">
      <c r="A202" s="226">
        <v>2</v>
      </c>
      <c r="B202" s="96" t="s">
        <v>408</v>
      </c>
      <c r="C202" s="100"/>
      <c r="D202" s="100"/>
      <c r="E202" s="219" t="s">
        <v>18</v>
      </c>
      <c r="F202" s="100"/>
      <c r="G202" s="165">
        <f>G198</f>
        <v>40</v>
      </c>
      <c r="H202" s="165">
        <f>H199</f>
        <v>18.154</v>
      </c>
      <c r="I202" s="165">
        <v>0</v>
      </c>
      <c r="J202" s="165">
        <v>0</v>
      </c>
      <c r="K202" s="165">
        <v>0</v>
      </c>
      <c r="L202" s="165">
        <v>0</v>
      </c>
      <c r="M202" s="165">
        <v>0</v>
      </c>
      <c r="N202" s="100"/>
      <c r="O202" s="100"/>
      <c r="P202" s="100"/>
    </row>
    <row r="203" spans="1:16" s="229" customFormat="1" x14ac:dyDescent="0.25">
      <c r="A203" s="193">
        <v>4</v>
      </c>
      <c r="B203" s="105" t="s">
        <v>172</v>
      </c>
      <c r="C203" s="101"/>
      <c r="D203" s="101"/>
      <c r="E203" s="134" t="s">
        <v>18</v>
      </c>
      <c r="F203" s="101"/>
      <c r="G203" s="165">
        <v>0</v>
      </c>
      <c r="H203" s="165">
        <v>0</v>
      </c>
      <c r="I203" s="165">
        <v>0</v>
      </c>
      <c r="J203" s="165">
        <v>0</v>
      </c>
      <c r="K203" s="165">
        <v>0</v>
      </c>
      <c r="L203" s="165">
        <v>0</v>
      </c>
      <c r="M203" s="165">
        <v>0</v>
      </c>
      <c r="N203" s="101"/>
      <c r="O203" s="101"/>
      <c r="P203" s="101"/>
    </row>
    <row r="204" spans="1:16" x14ac:dyDescent="0.25">
      <c r="A204" s="139"/>
      <c r="B204" s="450" t="s">
        <v>57</v>
      </c>
      <c r="C204" s="451"/>
      <c r="D204" s="451"/>
      <c r="E204" s="451"/>
      <c r="F204" s="451"/>
      <c r="G204" s="451"/>
      <c r="H204" s="451"/>
      <c r="I204" s="451"/>
      <c r="J204" s="451"/>
      <c r="K204" s="451"/>
      <c r="L204" s="451"/>
      <c r="M204" s="451"/>
      <c r="N204" s="452"/>
      <c r="O204" s="68"/>
      <c r="P204" s="69"/>
    </row>
    <row r="205" spans="1:16" ht="90" x14ac:dyDescent="0.25">
      <c r="A205" s="30"/>
      <c r="B205" s="353" t="s">
        <v>162</v>
      </c>
      <c r="C205" s="376" t="s">
        <v>407</v>
      </c>
      <c r="D205" s="385" t="s">
        <v>59</v>
      </c>
      <c r="E205" s="164" t="s">
        <v>18</v>
      </c>
      <c r="F205" s="346" t="s">
        <v>179</v>
      </c>
      <c r="G205" s="41"/>
      <c r="H205" s="41">
        <v>5.73</v>
      </c>
      <c r="I205" s="41"/>
      <c r="J205" s="41">
        <v>16.2</v>
      </c>
      <c r="K205" s="29">
        <v>12</v>
      </c>
      <c r="L205" s="29">
        <v>12</v>
      </c>
      <c r="M205" s="340"/>
      <c r="N205" s="383" t="s">
        <v>408</v>
      </c>
      <c r="O205" s="340"/>
      <c r="P205" s="104"/>
    </row>
    <row r="206" spans="1:16" s="229" customFormat="1" ht="29.25" customHeight="1" x14ac:dyDescent="0.25">
      <c r="A206" s="218">
        <v>1</v>
      </c>
      <c r="B206" s="96" t="s">
        <v>73</v>
      </c>
      <c r="C206" s="97"/>
      <c r="D206" s="152"/>
      <c r="E206" s="219" t="s">
        <v>18</v>
      </c>
      <c r="F206" s="97"/>
      <c r="G206" s="165">
        <v>0</v>
      </c>
      <c r="H206" s="165">
        <f>H208</f>
        <v>5.73</v>
      </c>
      <c r="I206" s="165">
        <v>0</v>
      </c>
      <c r="J206" s="165">
        <f>J208</f>
        <v>16.2</v>
      </c>
      <c r="K206" s="165">
        <f>K208</f>
        <v>12</v>
      </c>
      <c r="L206" s="165">
        <f>L208</f>
        <v>12</v>
      </c>
      <c r="M206" s="165">
        <v>0</v>
      </c>
      <c r="N206" s="97"/>
      <c r="O206" s="97"/>
      <c r="P206" s="97"/>
    </row>
    <row r="207" spans="1:16" s="229" customFormat="1" x14ac:dyDescent="0.25">
      <c r="A207" s="220">
        <v>3</v>
      </c>
      <c r="B207" s="96" t="s">
        <v>13</v>
      </c>
      <c r="C207" s="100"/>
      <c r="D207" s="100"/>
      <c r="E207" s="219" t="s">
        <v>18</v>
      </c>
      <c r="F207" s="100"/>
      <c r="G207" s="165">
        <v>0</v>
      </c>
      <c r="H207" s="165">
        <v>0</v>
      </c>
      <c r="I207" s="165">
        <v>0</v>
      </c>
      <c r="J207" s="165">
        <v>0</v>
      </c>
      <c r="K207" s="165">
        <v>0</v>
      </c>
      <c r="L207" s="165">
        <v>0</v>
      </c>
      <c r="M207" s="165">
        <v>0</v>
      </c>
      <c r="N207" s="100"/>
      <c r="O207" s="100"/>
      <c r="P207" s="100"/>
    </row>
    <row r="208" spans="1:16" s="229" customFormat="1" x14ac:dyDescent="0.25">
      <c r="A208" s="220">
        <v>2</v>
      </c>
      <c r="B208" s="96" t="s">
        <v>408</v>
      </c>
      <c r="C208" s="100"/>
      <c r="D208" s="100"/>
      <c r="E208" s="219" t="s">
        <v>18</v>
      </c>
      <c r="F208" s="100"/>
      <c r="G208" s="165">
        <v>0</v>
      </c>
      <c r="H208" s="165">
        <f>H205</f>
        <v>5.73</v>
      </c>
      <c r="I208" s="165">
        <v>0</v>
      </c>
      <c r="J208" s="165">
        <f>J205</f>
        <v>16.2</v>
      </c>
      <c r="K208" s="165">
        <f>K205</f>
        <v>12</v>
      </c>
      <c r="L208" s="165">
        <f>L205</f>
        <v>12</v>
      </c>
      <c r="M208" s="165">
        <v>0</v>
      </c>
      <c r="N208" s="100"/>
      <c r="O208" s="100"/>
      <c r="P208" s="100"/>
    </row>
    <row r="209" spans="1:16" s="229" customFormat="1" ht="15" x14ac:dyDescent="0.25">
      <c r="A209" s="193">
        <v>4</v>
      </c>
      <c r="B209" s="105" t="s">
        <v>172</v>
      </c>
      <c r="C209" s="101"/>
      <c r="D209" s="101"/>
      <c r="E209" s="134" t="s">
        <v>18</v>
      </c>
      <c r="F209" s="101"/>
      <c r="G209" s="153">
        <v>0</v>
      </c>
      <c r="H209" s="153">
        <v>0</v>
      </c>
      <c r="I209" s="153">
        <v>0</v>
      </c>
      <c r="J209" s="153">
        <v>0</v>
      </c>
      <c r="K209" s="153">
        <v>0</v>
      </c>
      <c r="L209" s="153">
        <v>0</v>
      </c>
      <c r="M209" s="153">
        <v>0</v>
      </c>
      <c r="N209" s="101"/>
      <c r="O209" s="101"/>
      <c r="P209" s="101"/>
    </row>
    <row r="210" spans="1:16" s="229" customFormat="1" ht="15" x14ac:dyDescent="0.25">
      <c r="A210" s="193">
        <v>5</v>
      </c>
      <c r="B210" s="105" t="s">
        <v>196</v>
      </c>
      <c r="C210" s="101"/>
      <c r="D210" s="101"/>
      <c r="E210" s="134" t="s">
        <v>18</v>
      </c>
      <c r="F210" s="101"/>
      <c r="G210" s="153">
        <v>0</v>
      </c>
      <c r="H210" s="153">
        <v>0</v>
      </c>
      <c r="I210" s="153">
        <v>0</v>
      </c>
      <c r="J210" s="153">
        <v>0</v>
      </c>
      <c r="K210" s="153">
        <v>0</v>
      </c>
      <c r="L210" s="153">
        <v>0</v>
      </c>
      <c r="M210" s="153">
        <v>0</v>
      </c>
      <c r="N210" s="101"/>
      <c r="O210" s="101"/>
      <c r="P210" s="101"/>
    </row>
    <row r="211" spans="1:16" s="245" customFormat="1" x14ac:dyDescent="0.25">
      <c r="A211" s="155"/>
      <c r="B211" s="467" t="s">
        <v>230</v>
      </c>
      <c r="C211" s="468"/>
      <c r="D211" s="468"/>
      <c r="E211" s="468"/>
      <c r="F211" s="468"/>
      <c r="G211" s="468"/>
      <c r="H211" s="468"/>
      <c r="I211" s="468"/>
      <c r="J211" s="468"/>
      <c r="K211" s="468"/>
      <c r="L211" s="468"/>
      <c r="M211" s="468"/>
      <c r="N211" s="469"/>
      <c r="O211" s="163"/>
      <c r="P211" s="253"/>
    </row>
    <row r="212" spans="1:16" s="70" customFormat="1" x14ac:dyDescent="0.2">
      <c r="A212" s="139"/>
      <c r="B212" s="450" t="s">
        <v>57</v>
      </c>
      <c r="C212" s="451"/>
      <c r="D212" s="451"/>
      <c r="E212" s="451"/>
      <c r="F212" s="451"/>
      <c r="G212" s="451"/>
      <c r="H212" s="451"/>
      <c r="I212" s="451"/>
      <c r="J212" s="451"/>
      <c r="K212" s="451"/>
      <c r="L212" s="451"/>
      <c r="M212" s="451"/>
      <c r="N212" s="452"/>
      <c r="O212" s="68"/>
      <c r="P212" s="69"/>
    </row>
    <row r="213" spans="1:16" s="254" customFormat="1" x14ac:dyDescent="0.2">
      <c r="A213" s="146"/>
      <c r="B213" s="46" t="s">
        <v>162</v>
      </c>
      <c r="C213" s="102"/>
      <c r="D213" s="102"/>
      <c r="E213" s="34"/>
      <c r="F213" s="102"/>
      <c r="G213" s="60"/>
      <c r="H213" s="60"/>
      <c r="I213" s="60"/>
      <c r="J213" s="60"/>
      <c r="K213" s="60"/>
      <c r="L213" s="60"/>
      <c r="M213" s="60"/>
      <c r="N213" s="34"/>
      <c r="O213" s="102"/>
      <c r="P213" s="102"/>
    </row>
    <row r="214" spans="1:16" s="256" customFormat="1" ht="66" customHeight="1" x14ac:dyDescent="0.2">
      <c r="A214" s="345"/>
      <c r="B214" s="335" t="s">
        <v>233</v>
      </c>
      <c r="C214" s="503" t="s">
        <v>436</v>
      </c>
      <c r="D214" s="346" t="s">
        <v>59</v>
      </c>
      <c r="E214" s="255" t="s">
        <v>18</v>
      </c>
      <c r="F214" s="360" t="s">
        <v>232</v>
      </c>
      <c r="G214" s="55">
        <v>15.7</v>
      </c>
      <c r="H214" s="55"/>
      <c r="I214" s="55"/>
      <c r="J214" s="54"/>
      <c r="K214" s="54"/>
      <c r="L214" s="54"/>
      <c r="M214" s="54"/>
      <c r="N214" s="383" t="s">
        <v>408</v>
      </c>
      <c r="O214" s="91"/>
      <c r="P214" s="91"/>
    </row>
    <row r="215" spans="1:16" s="256" customFormat="1" ht="60" x14ac:dyDescent="0.2">
      <c r="A215" s="345"/>
      <c r="B215" s="335" t="s">
        <v>234</v>
      </c>
      <c r="C215" s="504"/>
      <c r="D215" s="346" t="s">
        <v>59</v>
      </c>
      <c r="E215" s="255" t="s">
        <v>18</v>
      </c>
      <c r="F215" s="360" t="s">
        <v>232</v>
      </c>
      <c r="G215" s="55">
        <v>31.913</v>
      </c>
      <c r="H215" s="55"/>
      <c r="I215" s="55"/>
      <c r="J215" s="54"/>
      <c r="K215" s="54"/>
      <c r="L215" s="54"/>
      <c r="M215" s="54"/>
      <c r="N215" s="383" t="s">
        <v>408</v>
      </c>
      <c r="O215" s="91"/>
      <c r="P215" s="91"/>
    </row>
    <row r="216" spans="1:16" s="256" customFormat="1" ht="75" x14ac:dyDescent="0.2">
      <c r="A216" s="345"/>
      <c r="B216" s="335" t="s">
        <v>235</v>
      </c>
      <c r="C216" s="504"/>
      <c r="D216" s="346" t="s">
        <v>59</v>
      </c>
      <c r="E216" s="255" t="s">
        <v>18</v>
      </c>
      <c r="F216" s="360" t="s">
        <v>232</v>
      </c>
      <c r="G216" s="55">
        <v>98.471999999999994</v>
      </c>
      <c r="H216" s="55"/>
      <c r="I216" s="55"/>
      <c r="J216" s="54"/>
      <c r="K216" s="54"/>
      <c r="L216" s="54"/>
      <c r="M216" s="54"/>
      <c r="N216" s="383" t="s">
        <v>408</v>
      </c>
      <c r="O216" s="91"/>
      <c r="P216" s="91"/>
    </row>
    <row r="217" spans="1:16" s="256" customFormat="1" ht="60" x14ac:dyDescent="0.2">
      <c r="A217" s="345"/>
      <c r="B217" s="335" t="s">
        <v>236</v>
      </c>
      <c r="C217" s="504"/>
      <c r="D217" s="346" t="s">
        <v>59</v>
      </c>
      <c r="E217" s="255" t="s">
        <v>18</v>
      </c>
      <c r="F217" s="360" t="s">
        <v>232</v>
      </c>
      <c r="G217" s="55">
        <v>77.795000000000002</v>
      </c>
      <c r="H217" s="55"/>
      <c r="I217" s="55"/>
      <c r="J217" s="54"/>
      <c r="K217" s="54"/>
      <c r="L217" s="54"/>
      <c r="M217" s="54"/>
      <c r="N217" s="383" t="s">
        <v>408</v>
      </c>
      <c r="O217" s="91"/>
      <c r="P217" s="91"/>
    </row>
    <row r="218" spans="1:16" s="256" customFormat="1" ht="45" x14ac:dyDescent="0.2">
      <c r="A218" s="345"/>
      <c r="B218" s="335" t="s">
        <v>237</v>
      </c>
      <c r="C218" s="504"/>
      <c r="D218" s="346" t="s">
        <v>59</v>
      </c>
      <c r="E218" s="255" t="s">
        <v>18</v>
      </c>
      <c r="F218" s="360" t="s">
        <v>232</v>
      </c>
      <c r="G218" s="55">
        <v>92.822999999999993</v>
      </c>
      <c r="H218" s="55"/>
      <c r="I218" s="55"/>
      <c r="J218" s="54"/>
      <c r="K218" s="54"/>
      <c r="L218" s="54"/>
      <c r="M218" s="54"/>
      <c r="N218" s="383" t="s">
        <v>408</v>
      </c>
      <c r="O218" s="91"/>
      <c r="P218" s="91"/>
    </row>
    <row r="219" spans="1:16" s="256" customFormat="1" ht="45" x14ac:dyDescent="0.2">
      <c r="A219" s="345"/>
      <c r="B219" s="335" t="s">
        <v>238</v>
      </c>
      <c r="C219" s="504"/>
      <c r="D219" s="346" t="s">
        <v>59</v>
      </c>
      <c r="E219" s="255" t="s">
        <v>18</v>
      </c>
      <c r="F219" s="360" t="s">
        <v>232</v>
      </c>
      <c r="G219" s="55">
        <v>103.379</v>
      </c>
      <c r="H219" s="55"/>
      <c r="I219" s="55"/>
      <c r="J219" s="54"/>
      <c r="K219" s="54"/>
      <c r="L219" s="54"/>
      <c r="M219" s="54"/>
      <c r="N219" s="383" t="s">
        <v>408</v>
      </c>
      <c r="O219" s="91"/>
      <c r="P219" s="91"/>
    </row>
    <row r="220" spans="1:16" s="256" customFormat="1" ht="96" customHeight="1" x14ac:dyDescent="0.2">
      <c r="A220" s="345"/>
      <c r="B220" s="335" t="s">
        <v>239</v>
      </c>
      <c r="C220" s="504"/>
      <c r="D220" s="346" t="s">
        <v>59</v>
      </c>
      <c r="E220" s="255" t="s">
        <v>18</v>
      </c>
      <c r="F220" s="360" t="s">
        <v>232</v>
      </c>
      <c r="G220" s="55">
        <v>82.531000000000006</v>
      </c>
      <c r="H220" s="55"/>
      <c r="I220" s="55"/>
      <c r="J220" s="54"/>
      <c r="K220" s="54"/>
      <c r="L220" s="54"/>
      <c r="M220" s="54"/>
      <c r="N220" s="383" t="s">
        <v>408</v>
      </c>
      <c r="O220" s="91"/>
      <c r="P220" s="91"/>
    </row>
    <row r="221" spans="1:16" s="256" customFormat="1" ht="77.25" customHeight="1" x14ac:dyDescent="0.2">
      <c r="A221" s="345"/>
      <c r="B221" s="335" t="s">
        <v>240</v>
      </c>
      <c r="C221" s="504"/>
      <c r="D221" s="346" t="s">
        <v>59</v>
      </c>
      <c r="E221" s="255" t="s">
        <v>18</v>
      </c>
      <c r="F221" s="360" t="s">
        <v>232</v>
      </c>
      <c r="G221" s="55">
        <v>68.048000000000002</v>
      </c>
      <c r="H221" s="55"/>
      <c r="I221" s="55"/>
      <c r="J221" s="54"/>
      <c r="K221" s="54"/>
      <c r="L221" s="54"/>
      <c r="M221" s="54"/>
      <c r="N221" s="383" t="s">
        <v>408</v>
      </c>
      <c r="O221" s="91"/>
      <c r="P221" s="91"/>
    </row>
    <row r="222" spans="1:16" s="256" customFormat="1" ht="78.75" customHeight="1" x14ac:dyDescent="0.2">
      <c r="A222" s="345"/>
      <c r="B222" s="335" t="s">
        <v>241</v>
      </c>
      <c r="C222" s="504"/>
      <c r="D222" s="346" t="s">
        <v>59</v>
      </c>
      <c r="E222" s="255" t="s">
        <v>18</v>
      </c>
      <c r="F222" s="360" t="s">
        <v>232</v>
      </c>
      <c r="G222" s="55">
        <v>52.195</v>
      </c>
      <c r="H222" s="55"/>
      <c r="I222" s="55"/>
      <c r="J222" s="54"/>
      <c r="K222" s="54"/>
      <c r="L222" s="54"/>
      <c r="M222" s="54"/>
      <c r="N222" s="383" t="s">
        <v>408</v>
      </c>
      <c r="O222" s="91"/>
      <c r="P222" s="91"/>
    </row>
    <row r="223" spans="1:16" s="256" customFormat="1" ht="53.25" customHeight="1" x14ac:dyDescent="0.2">
      <c r="A223" s="345"/>
      <c r="B223" s="335" t="s">
        <v>242</v>
      </c>
      <c r="C223" s="504"/>
      <c r="D223" s="346" t="s">
        <v>59</v>
      </c>
      <c r="E223" s="255" t="s">
        <v>18</v>
      </c>
      <c r="F223" s="360" t="s">
        <v>232</v>
      </c>
      <c r="G223" s="55">
        <v>30.963000000000001</v>
      </c>
      <c r="H223" s="55"/>
      <c r="I223" s="55"/>
      <c r="J223" s="54"/>
      <c r="K223" s="54"/>
      <c r="L223" s="54"/>
      <c r="M223" s="54"/>
      <c r="N223" s="383" t="s">
        <v>408</v>
      </c>
      <c r="O223" s="91"/>
      <c r="P223" s="91"/>
    </row>
    <row r="224" spans="1:16" s="256" customFormat="1" ht="96" customHeight="1" x14ac:dyDescent="0.2">
      <c r="A224" s="345"/>
      <c r="B224" s="335" t="s">
        <v>243</v>
      </c>
      <c r="C224" s="504"/>
      <c r="D224" s="346" t="s">
        <v>59</v>
      </c>
      <c r="E224" s="255" t="s">
        <v>18</v>
      </c>
      <c r="F224" s="360" t="s">
        <v>232</v>
      </c>
      <c r="G224" s="55">
        <v>145.577</v>
      </c>
      <c r="H224" s="55"/>
      <c r="I224" s="55"/>
      <c r="J224" s="54"/>
      <c r="K224" s="54"/>
      <c r="L224" s="54"/>
      <c r="M224" s="54"/>
      <c r="N224" s="383" t="s">
        <v>408</v>
      </c>
      <c r="O224" s="91"/>
      <c r="P224" s="91"/>
    </row>
    <row r="225" spans="1:16" s="88" customFormat="1" ht="105" x14ac:dyDescent="0.2">
      <c r="A225" s="349"/>
      <c r="B225" s="350" t="s">
        <v>244</v>
      </c>
      <c r="C225" s="504"/>
      <c r="D225" s="346" t="s">
        <v>59</v>
      </c>
      <c r="E225" s="255" t="s">
        <v>18</v>
      </c>
      <c r="F225" s="360" t="s">
        <v>232</v>
      </c>
      <c r="G225" s="82"/>
      <c r="H225" s="83">
        <v>396.96499999999997</v>
      </c>
      <c r="I225" s="82"/>
      <c r="J225" s="82"/>
      <c r="K225" s="82"/>
      <c r="L225" s="82"/>
      <c r="M225" s="82"/>
      <c r="N225" s="383" t="s">
        <v>408</v>
      </c>
      <c r="O225" s="169"/>
      <c r="P225" s="169"/>
    </row>
    <row r="226" spans="1:16" s="88" customFormat="1" ht="71.25" customHeight="1" x14ac:dyDescent="0.2">
      <c r="A226" s="349"/>
      <c r="B226" s="350" t="s">
        <v>245</v>
      </c>
      <c r="C226" s="504"/>
      <c r="D226" s="346" t="s">
        <v>59</v>
      </c>
      <c r="E226" s="255" t="s">
        <v>18</v>
      </c>
      <c r="F226" s="360" t="s">
        <v>232</v>
      </c>
      <c r="G226" s="82"/>
      <c r="H226" s="83">
        <v>104.148</v>
      </c>
      <c r="I226" s="82"/>
      <c r="J226" s="82"/>
      <c r="K226" s="82"/>
      <c r="L226" s="82"/>
      <c r="M226" s="82"/>
      <c r="N226" s="383" t="s">
        <v>408</v>
      </c>
      <c r="O226" s="169"/>
      <c r="P226" s="169"/>
    </row>
    <row r="227" spans="1:16" s="88" customFormat="1" ht="94.5" customHeight="1" x14ac:dyDescent="0.2">
      <c r="A227" s="349"/>
      <c r="B227" s="350" t="s">
        <v>246</v>
      </c>
      <c r="C227" s="504"/>
      <c r="D227" s="346" t="s">
        <v>59</v>
      </c>
      <c r="E227" s="255" t="s">
        <v>18</v>
      </c>
      <c r="F227" s="346" t="s">
        <v>232</v>
      </c>
      <c r="G227" s="94"/>
      <c r="H227" s="95"/>
      <c r="I227" s="95">
        <v>5685</v>
      </c>
      <c r="J227" s="94"/>
      <c r="K227" s="94"/>
      <c r="L227" s="94"/>
      <c r="M227" s="94"/>
      <c r="N227" s="383" t="s">
        <v>408</v>
      </c>
      <c r="O227" s="169"/>
      <c r="P227" s="169"/>
    </row>
    <row r="228" spans="1:16" s="88" customFormat="1" ht="60" x14ac:dyDescent="0.2">
      <c r="A228" s="349"/>
      <c r="B228" s="350" t="s">
        <v>247</v>
      </c>
      <c r="C228" s="504"/>
      <c r="D228" s="346" t="s">
        <v>59</v>
      </c>
      <c r="E228" s="255" t="s">
        <v>18</v>
      </c>
      <c r="F228" s="360" t="s">
        <v>232</v>
      </c>
      <c r="G228" s="82"/>
      <c r="H228" s="83">
        <v>200.02500000000001</v>
      </c>
      <c r="I228" s="94"/>
      <c r="J228" s="82"/>
      <c r="K228" s="82"/>
      <c r="L228" s="82"/>
      <c r="M228" s="82"/>
      <c r="N228" s="383" t="s">
        <v>408</v>
      </c>
      <c r="O228" s="169"/>
      <c r="P228" s="169"/>
    </row>
    <row r="229" spans="1:16" s="256" customFormat="1" ht="72" customHeight="1" x14ac:dyDescent="0.2">
      <c r="A229" s="345"/>
      <c r="B229" s="335" t="s">
        <v>248</v>
      </c>
      <c r="C229" s="504"/>
      <c r="D229" s="346" t="s">
        <v>59</v>
      </c>
      <c r="E229" s="255" t="s">
        <v>18</v>
      </c>
      <c r="F229" s="360" t="s">
        <v>232</v>
      </c>
      <c r="G229" s="55" t="s">
        <v>5</v>
      </c>
      <c r="H229" s="55">
        <v>65.025000000000006</v>
      </c>
      <c r="I229" s="93" t="s">
        <v>5</v>
      </c>
      <c r="J229" s="54"/>
      <c r="K229" s="54"/>
      <c r="L229" s="54"/>
      <c r="M229" s="54"/>
      <c r="N229" s="383" t="s">
        <v>408</v>
      </c>
      <c r="O229" s="91"/>
      <c r="P229" s="91"/>
    </row>
    <row r="230" spans="1:16" s="182" customFormat="1" ht="62.25" customHeight="1" x14ac:dyDescent="0.2">
      <c r="A230" s="332"/>
      <c r="B230" s="257" t="s">
        <v>249</v>
      </c>
      <c r="C230" s="504"/>
      <c r="D230" s="326" t="s">
        <v>59</v>
      </c>
      <c r="E230" s="326" t="s">
        <v>18</v>
      </c>
      <c r="F230" s="331" t="s">
        <v>232</v>
      </c>
      <c r="G230" s="116"/>
      <c r="H230" s="116"/>
      <c r="I230" s="148">
        <v>4577</v>
      </c>
      <c r="J230" s="180"/>
      <c r="K230" s="180"/>
      <c r="L230" s="180"/>
      <c r="M230" s="180"/>
      <c r="N230" s="383" t="s">
        <v>408</v>
      </c>
      <c r="O230" s="108"/>
      <c r="P230" s="108"/>
    </row>
    <row r="231" spans="1:16" s="260" customFormat="1" ht="66.75" customHeight="1" x14ac:dyDescent="0.25">
      <c r="A231" s="258"/>
      <c r="B231" s="183" t="s">
        <v>250</v>
      </c>
      <c r="C231" s="504"/>
      <c r="D231" s="334" t="s">
        <v>59</v>
      </c>
      <c r="E231" s="255" t="s">
        <v>18</v>
      </c>
      <c r="F231" s="334" t="s">
        <v>232</v>
      </c>
      <c r="G231" s="93"/>
      <c r="H231" s="93"/>
      <c r="I231" s="93">
        <v>257.3</v>
      </c>
      <c r="J231" s="93"/>
      <c r="K231" s="93"/>
      <c r="L231" s="93"/>
      <c r="M231" s="93"/>
      <c r="N231" s="383" t="s">
        <v>408</v>
      </c>
      <c r="O231" s="259"/>
      <c r="P231" s="259"/>
    </row>
    <row r="232" spans="1:16" s="182" customFormat="1" ht="48.75" customHeight="1" x14ac:dyDescent="0.2">
      <c r="A232" s="191"/>
      <c r="B232" s="207" t="s">
        <v>26</v>
      </c>
      <c r="C232" s="504"/>
      <c r="D232" s="326" t="s">
        <v>8</v>
      </c>
      <c r="E232" s="326" t="s">
        <v>18</v>
      </c>
      <c r="F232" s="326" t="s">
        <v>11</v>
      </c>
      <c r="G232" s="148"/>
      <c r="H232" s="148"/>
      <c r="I232" s="148">
        <v>257.3</v>
      </c>
      <c r="J232" s="148"/>
      <c r="K232" s="148"/>
      <c r="L232" s="148"/>
      <c r="M232" s="148"/>
      <c r="N232" s="383" t="s">
        <v>408</v>
      </c>
      <c r="O232" s="326"/>
      <c r="P232" s="326"/>
    </row>
    <row r="233" spans="1:16" s="260" customFormat="1" ht="52.5" customHeight="1" x14ac:dyDescent="0.25">
      <c r="A233" s="258"/>
      <c r="B233" s="261" t="s">
        <v>251</v>
      </c>
      <c r="C233" s="505"/>
      <c r="D233" s="334" t="s">
        <v>59</v>
      </c>
      <c r="E233" s="255" t="s">
        <v>18</v>
      </c>
      <c r="F233" s="334" t="s">
        <v>232</v>
      </c>
      <c r="G233" s="93">
        <v>82.9</v>
      </c>
      <c r="H233" s="93">
        <v>295.7</v>
      </c>
      <c r="I233" s="93">
        <v>60</v>
      </c>
      <c r="J233" s="93"/>
      <c r="K233" s="93"/>
      <c r="L233" s="93"/>
      <c r="M233" s="93"/>
      <c r="N233" s="383" t="s">
        <v>408</v>
      </c>
      <c r="O233" s="259"/>
      <c r="P233" s="259"/>
    </row>
    <row r="234" spans="1:16" s="99" customFormat="1" ht="30" customHeight="1" x14ac:dyDescent="0.2">
      <c r="A234" s="218">
        <v>1</v>
      </c>
      <c r="B234" s="127" t="s">
        <v>73</v>
      </c>
      <c r="C234" s="97"/>
      <c r="D234" s="152"/>
      <c r="E234" s="227" t="s">
        <v>18</v>
      </c>
      <c r="F234" s="97"/>
      <c r="G234" s="228">
        <f>G236</f>
        <v>799.39600000000007</v>
      </c>
      <c r="H234" s="228">
        <f>SUMIF($E213:$E233,"млн. тг",H213:H233)</f>
        <v>1061.8629999999998</v>
      </c>
      <c r="I234" s="228">
        <f>I236</f>
        <v>5151.6000000000004</v>
      </c>
      <c r="J234" s="228">
        <f>SUMIF($E213:$E233,"млн. тг",J213:J233)</f>
        <v>0</v>
      </c>
      <c r="K234" s="228">
        <f>SUMIF($E213:$E233,"млн. тг",K213:K233)</f>
        <v>0</v>
      </c>
      <c r="L234" s="228">
        <f>SUMIF($E213:$E233,"млн. тг",L213:L233)</f>
        <v>0</v>
      </c>
      <c r="M234" s="228">
        <f>SUMIF($E213:$E233,"млн. тг",M213:M233)</f>
        <v>0</v>
      </c>
      <c r="N234" s="97"/>
      <c r="O234" s="97"/>
      <c r="P234" s="97"/>
    </row>
    <row r="235" spans="1:16" s="44" customFormat="1" x14ac:dyDescent="0.25">
      <c r="A235" s="218">
        <v>3</v>
      </c>
      <c r="B235" s="127" t="s">
        <v>13</v>
      </c>
      <c r="C235" s="97"/>
      <c r="D235" s="97"/>
      <c r="E235" s="227" t="s">
        <v>18</v>
      </c>
      <c r="F235" s="97"/>
      <c r="G235" s="228">
        <f t="shared" ref="G235:M235" si="5">SUMIF($N213:$N233,"РБ",G213:G233)</f>
        <v>0</v>
      </c>
      <c r="H235" s="228">
        <f t="shared" si="5"/>
        <v>0</v>
      </c>
      <c r="I235" s="228">
        <f t="shared" si="5"/>
        <v>0</v>
      </c>
      <c r="J235" s="228">
        <f t="shared" si="5"/>
        <v>0</v>
      </c>
      <c r="K235" s="228">
        <f t="shared" si="5"/>
        <v>0</v>
      </c>
      <c r="L235" s="228">
        <f t="shared" si="5"/>
        <v>0</v>
      </c>
      <c r="M235" s="228">
        <f t="shared" si="5"/>
        <v>0</v>
      </c>
      <c r="N235" s="97"/>
      <c r="O235" s="97"/>
      <c r="P235" s="97"/>
    </row>
    <row r="236" spans="1:16" s="44" customFormat="1" x14ac:dyDescent="0.25">
      <c r="A236" s="218">
        <v>2</v>
      </c>
      <c r="B236" s="127" t="s">
        <v>408</v>
      </c>
      <c r="C236" s="97"/>
      <c r="D236" s="97"/>
      <c r="E236" s="227" t="s">
        <v>18</v>
      </c>
      <c r="F236" s="97"/>
      <c r="G236" s="228">
        <f>G214+G215+G216+G217+G218+G219+G220+G221+G222+G223+G224</f>
        <v>799.39600000000007</v>
      </c>
      <c r="H236" s="228">
        <f>H225+H226+H228+H229+H233</f>
        <v>1061.8629999999998</v>
      </c>
      <c r="I236" s="228">
        <f>I230+I231+I232+I233</f>
        <v>5151.6000000000004</v>
      </c>
      <c r="J236" s="228">
        <f>SUMIF($N213:$N233,"ЖБ",J213:J233)</f>
        <v>0</v>
      </c>
      <c r="K236" s="228">
        <f>SUMIF($N213:$N233,"ЖБ",K213:K233)</f>
        <v>0</v>
      </c>
      <c r="L236" s="228">
        <f>SUMIF($N213:$N233,"ЖБ",L213:L233)</f>
        <v>0</v>
      </c>
      <c r="M236" s="228">
        <f>SUMIF($N213:$N233,"ЖБ",M213:M233)</f>
        <v>0</v>
      </c>
      <c r="N236" s="97"/>
      <c r="O236" s="97"/>
      <c r="P236" s="97"/>
    </row>
    <row r="237" spans="1:16" s="44" customFormat="1" x14ac:dyDescent="0.25">
      <c r="A237" s="218">
        <v>4</v>
      </c>
      <c r="B237" s="127" t="s">
        <v>172</v>
      </c>
      <c r="C237" s="97"/>
      <c r="D237" s="97"/>
      <c r="E237" s="227" t="s">
        <v>18</v>
      </c>
      <c r="F237" s="97"/>
      <c r="G237" s="228">
        <f t="shared" ref="G237:M237" si="6">SUMIF($N213:$N233,"ҰҚ",G213:G233)</f>
        <v>0</v>
      </c>
      <c r="H237" s="228">
        <f t="shared" si="6"/>
        <v>0</v>
      </c>
      <c r="I237" s="228">
        <f t="shared" si="6"/>
        <v>0</v>
      </c>
      <c r="J237" s="228">
        <f t="shared" si="6"/>
        <v>0</v>
      </c>
      <c r="K237" s="228">
        <f t="shared" si="6"/>
        <v>0</v>
      </c>
      <c r="L237" s="228">
        <f t="shared" si="6"/>
        <v>0</v>
      </c>
      <c r="M237" s="228">
        <f t="shared" si="6"/>
        <v>0</v>
      </c>
      <c r="N237" s="97"/>
      <c r="O237" s="97"/>
      <c r="P237" s="97"/>
    </row>
    <row r="238" spans="1:16" s="44" customFormat="1" x14ac:dyDescent="0.25">
      <c r="A238" s="218">
        <v>5</v>
      </c>
      <c r="B238" s="127" t="s">
        <v>196</v>
      </c>
      <c r="C238" s="97"/>
      <c r="D238" s="97"/>
      <c r="E238" s="97"/>
      <c r="F238" s="97"/>
      <c r="G238" s="228">
        <f t="shared" ref="G238:M238" si="7">SUMIF($N213:$N234,"ЖИ",G213:G234)</f>
        <v>0</v>
      </c>
      <c r="H238" s="228">
        <f t="shared" si="7"/>
        <v>0</v>
      </c>
      <c r="I238" s="228">
        <f t="shared" si="7"/>
        <v>0</v>
      </c>
      <c r="J238" s="228">
        <f t="shared" si="7"/>
        <v>0</v>
      </c>
      <c r="K238" s="228">
        <f t="shared" si="7"/>
        <v>0</v>
      </c>
      <c r="L238" s="228">
        <f t="shared" si="7"/>
        <v>0</v>
      </c>
      <c r="M238" s="228">
        <f t="shared" si="7"/>
        <v>0</v>
      </c>
      <c r="N238" s="97"/>
      <c r="O238" s="97"/>
      <c r="P238" s="97"/>
    </row>
    <row r="239" spans="1:16" s="264" customFormat="1" x14ac:dyDescent="0.25">
      <c r="A239" s="262"/>
      <c r="B239" s="156" t="s">
        <v>252</v>
      </c>
      <c r="C239" s="156"/>
      <c r="D239" s="156"/>
      <c r="E239" s="263"/>
      <c r="F239" s="156"/>
      <c r="G239" s="156"/>
      <c r="H239" s="156"/>
      <c r="I239" s="156"/>
      <c r="J239" s="156"/>
      <c r="K239" s="156"/>
      <c r="L239" s="156"/>
      <c r="M239" s="156"/>
      <c r="N239" s="186"/>
      <c r="O239" s="186"/>
      <c r="P239" s="186"/>
    </row>
    <row r="240" spans="1:16" s="275" customFormat="1" ht="25.5" customHeight="1" x14ac:dyDescent="0.25">
      <c r="A240" s="146"/>
      <c r="B240" s="366" t="s">
        <v>162</v>
      </c>
      <c r="C240" s="89"/>
      <c r="D240" s="34"/>
      <c r="E240" s="272"/>
      <c r="F240" s="34"/>
      <c r="G240" s="62"/>
      <c r="H240" s="62"/>
      <c r="I240" s="62"/>
      <c r="J240" s="62"/>
      <c r="K240" s="62"/>
      <c r="L240" s="62"/>
      <c r="M240" s="62"/>
      <c r="N240" s="34"/>
      <c r="O240" s="34"/>
      <c r="P240" s="150"/>
    </row>
    <row r="241" spans="1:16" s="269" customFormat="1" ht="48" customHeight="1" x14ac:dyDescent="0.25">
      <c r="A241" s="332"/>
      <c r="B241" s="367" t="s">
        <v>256</v>
      </c>
      <c r="C241" s="462" t="s">
        <v>436</v>
      </c>
      <c r="D241" s="326" t="s">
        <v>59</v>
      </c>
      <c r="E241" s="255" t="s">
        <v>18</v>
      </c>
      <c r="F241" s="334" t="s">
        <v>11</v>
      </c>
      <c r="G241" s="56"/>
      <c r="H241" s="56">
        <v>50</v>
      </c>
      <c r="I241" s="56">
        <v>800</v>
      </c>
      <c r="J241" s="56">
        <v>324.8</v>
      </c>
      <c r="K241" s="56"/>
      <c r="L241" s="56"/>
      <c r="M241" s="56"/>
      <c r="N241" s="383" t="s">
        <v>408</v>
      </c>
      <c r="O241" s="334"/>
      <c r="P241" s="335"/>
    </row>
    <row r="242" spans="1:16" s="269" customFormat="1" ht="48" customHeight="1" x14ac:dyDescent="0.25">
      <c r="A242" s="332"/>
      <c r="B242" s="367" t="s">
        <v>257</v>
      </c>
      <c r="C242" s="463"/>
      <c r="D242" s="326" t="s">
        <v>59</v>
      </c>
      <c r="E242" s="255" t="s">
        <v>18</v>
      </c>
      <c r="F242" s="334" t="s">
        <v>11</v>
      </c>
      <c r="G242" s="56"/>
      <c r="H242" s="56">
        <v>50</v>
      </c>
      <c r="I242" s="56">
        <v>400</v>
      </c>
      <c r="J242" s="56">
        <v>323.3</v>
      </c>
      <c r="K242" s="56"/>
      <c r="L242" s="56"/>
      <c r="M242" s="56"/>
      <c r="N242" s="334" t="s">
        <v>408</v>
      </c>
      <c r="O242" s="334"/>
      <c r="P242" s="335"/>
    </row>
    <row r="243" spans="1:16" s="269" customFormat="1" ht="48" customHeight="1" x14ac:dyDescent="0.25">
      <c r="A243" s="332"/>
      <c r="B243" s="367" t="s">
        <v>258</v>
      </c>
      <c r="C243" s="463"/>
      <c r="D243" s="326" t="s">
        <v>59</v>
      </c>
      <c r="E243" s="255" t="s">
        <v>18</v>
      </c>
      <c r="F243" s="334" t="s">
        <v>11</v>
      </c>
      <c r="G243" s="56"/>
      <c r="H243" s="56">
        <v>10</v>
      </c>
      <c r="I243" s="56">
        <v>500</v>
      </c>
      <c r="J243" s="56">
        <v>625.93499999999995</v>
      </c>
      <c r="K243" s="56"/>
      <c r="L243" s="56"/>
      <c r="M243" s="56"/>
      <c r="N243" s="383" t="s">
        <v>408</v>
      </c>
      <c r="O243" s="334"/>
      <c r="P243" s="335"/>
    </row>
    <row r="244" spans="1:16" s="269" customFormat="1" ht="48" customHeight="1" x14ac:dyDescent="0.25">
      <c r="A244" s="332"/>
      <c r="B244" s="367" t="s">
        <v>259</v>
      </c>
      <c r="C244" s="463"/>
      <c r="D244" s="326" t="s">
        <v>59</v>
      </c>
      <c r="E244" s="255" t="s">
        <v>18</v>
      </c>
      <c r="F244" s="334" t="s">
        <v>11</v>
      </c>
      <c r="G244" s="56"/>
      <c r="H244" s="56">
        <v>10</v>
      </c>
      <c r="I244" s="56">
        <v>100</v>
      </c>
      <c r="J244" s="56">
        <v>406.2</v>
      </c>
      <c r="K244" s="56"/>
      <c r="L244" s="56"/>
      <c r="M244" s="56"/>
      <c r="N244" s="383" t="s">
        <v>408</v>
      </c>
      <c r="O244" s="334"/>
      <c r="P244" s="335"/>
    </row>
    <row r="245" spans="1:16" s="269" customFormat="1" ht="48" customHeight="1" x14ac:dyDescent="0.25">
      <c r="A245" s="332"/>
      <c r="B245" s="367" t="s">
        <v>260</v>
      </c>
      <c r="C245" s="463"/>
      <c r="D245" s="326" t="s">
        <v>59</v>
      </c>
      <c r="E245" s="255" t="s">
        <v>18</v>
      </c>
      <c r="F245" s="334" t="s">
        <v>11</v>
      </c>
      <c r="G245" s="56"/>
      <c r="H245" s="56">
        <v>10</v>
      </c>
      <c r="I245" s="56">
        <v>100</v>
      </c>
      <c r="J245" s="56">
        <v>722.66300000000001</v>
      </c>
      <c r="K245" s="56"/>
      <c r="L245" s="56"/>
      <c r="M245" s="56"/>
      <c r="N245" s="383" t="s">
        <v>408</v>
      </c>
      <c r="O245" s="334"/>
      <c r="P245" s="335"/>
    </row>
    <row r="246" spans="1:16" s="269" customFormat="1" ht="48" customHeight="1" x14ac:dyDescent="0.25">
      <c r="A246" s="332"/>
      <c r="B246" s="367" t="s">
        <v>261</v>
      </c>
      <c r="C246" s="464"/>
      <c r="D246" s="326" t="s">
        <v>59</v>
      </c>
      <c r="E246" s="255" t="s">
        <v>18</v>
      </c>
      <c r="F246" s="334" t="s">
        <v>11</v>
      </c>
      <c r="G246" s="56"/>
      <c r="H246" s="56">
        <v>10</v>
      </c>
      <c r="I246" s="56">
        <v>150</v>
      </c>
      <c r="J246" s="56">
        <v>151.94</v>
      </c>
      <c r="K246" s="56"/>
      <c r="L246" s="56"/>
      <c r="M246" s="56"/>
      <c r="N246" s="383" t="s">
        <v>408</v>
      </c>
      <c r="O246" s="334"/>
      <c r="P246" s="335"/>
    </row>
    <row r="247" spans="1:16" s="99" customFormat="1" ht="33.75" customHeight="1" x14ac:dyDescent="0.2">
      <c r="A247" s="218">
        <v>1</v>
      </c>
      <c r="B247" s="127" t="s">
        <v>73</v>
      </c>
      <c r="C247" s="97"/>
      <c r="D247" s="152"/>
      <c r="E247" s="227" t="s">
        <v>18</v>
      </c>
      <c r="F247" s="97"/>
      <c r="G247" s="165">
        <v>0</v>
      </c>
      <c r="H247" s="165">
        <f>H249</f>
        <v>140</v>
      </c>
      <c r="I247" s="165">
        <f>I249</f>
        <v>2050</v>
      </c>
      <c r="J247" s="165">
        <f>J249</f>
        <v>2554.8380000000002</v>
      </c>
      <c r="K247" s="165">
        <v>0</v>
      </c>
      <c r="L247" s="165">
        <v>0</v>
      </c>
      <c r="M247" s="165">
        <v>0</v>
      </c>
      <c r="N247" s="97"/>
      <c r="O247" s="97"/>
      <c r="P247" s="97"/>
    </row>
    <row r="248" spans="1:16" s="44" customFormat="1" x14ac:dyDescent="0.25">
      <c r="A248" s="218">
        <v>3</v>
      </c>
      <c r="B248" s="127" t="s">
        <v>13</v>
      </c>
      <c r="C248" s="97"/>
      <c r="D248" s="97"/>
      <c r="E248" s="227" t="s">
        <v>18</v>
      </c>
      <c r="F248" s="97"/>
      <c r="G248" s="165">
        <v>0</v>
      </c>
      <c r="H248" s="165">
        <v>0</v>
      </c>
      <c r="I248" s="165">
        <v>0</v>
      </c>
      <c r="J248" s="165">
        <v>0</v>
      </c>
      <c r="K248" s="165">
        <v>0</v>
      </c>
      <c r="L248" s="165">
        <v>0</v>
      </c>
      <c r="M248" s="165">
        <v>0</v>
      </c>
      <c r="N248" s="97"/>
      <c r="O248" s="97"/>
      <c r="P248" s="97"/>
    </row>
    <row r="249" spans="1:16" s="44" customFormat="1" x14ac:dyDescent="0.25">
      <c r="A249" s="218">
        <v>2</v>
      </c>
      <c r="B249" s="127" t="s">
        <v>408</v>
      </c>
      <c r="C249" s="97"/>
      <c r="D249" s="97"/>
      <c r="E249" s="227" t="s">
        <v>18</v>
      </c>
      <c r="F249" s="97"/>
      <c r="G249" s="165">
        <v>0</v>
      </c>
      <c r="H249" s="165">
        <f>H241+H242+H243+H244+H245+H246</f>
        <v>140</v>
      </c>
      <c r="I249" s="165">
        <f>I241+I242+I243+I244+I245+I246</f>
        <v>2050</v>
      </c>
      <c r="J249" s="165">
        <f>J241+J242+J243+J244+J245+J246</f>
        <v>2554.8380000000002</v>
      </c>
      <c r="K249" s="165">
        <v>0</v>
      </c>
      <c r="L249" s="165">
        <v>0</v>
      </c>
      <c r="M249" s="165">
        <v>0</v>
      </c>
      <c r="N249" s="97"/>
      <c r="O249" s="97"/>
      <c r="P249" s="97"/>
    </row>
    <row r="250" spans="1:16" s="44" customFormat="1" x14ac:dyDescent="0.25">
      <c r="A250" s="218">
        <v>4</v>
      </c>
      <c r="B250" s="127" t="s">
        <v>172</v>
      </c>
      <c r="C250" s="97"/>
      <c r="D250" s="97"/>
      <c r="E250" s="227" t="s">
        <v>18</v>
      </c>
      <c r="F250" s="97"/>
      <c r="G250" s="165">
        <v>0</v>
      </c>
      <c r="H250" s="165">
        <v>0</v>
      </c>
      <c r="I250" s="165">
        <v>0</v>
      </c>
      <c r="J250" s="165">
        <v>0</v>
      </c>
      <c r="K250" s="165">
        <v>0</v>
      </c>
      <c r="L250" s="165">
        <v>0</v>
      </c>
      <c r="M250" s="165">
        <v>0</v>
      </c>
      <c r="N250" s="97"/>
      <c r="O250" s="97"/>
      <c r="P250" s="97"/>
    </row>
    <row r="251" spans="1:16" s="44" customFormat="1" x14ac:dyDescent="0.25">
      <c r="A251" s="218">
        <v>5</v>
      </c>
      <c r="B251" s="127" t="s">
        <v>196</v>
      </c>
      <c r="C251" s="97"/>
      <c r="D251" s="97"/>
      <c r="E251" s="227" t="s">
        <v>18</v>
      </c>
      <c r="F251" s="97"/>
      <c r="G251" s="165">
        <v>0</v>
      </c>
      <c r="H251" s="165">
        <v>0</v>
      </c>
      <c r="I251" s="165">
        <v>0</v>
      </c>
      <c r="J251" s="165">
        <v>0</v>
      </c>
      <c r="K251" s="165">
        <v>0</v>
      </c>
      <c r="L251" s="165">
        <v>0</v>
      </c>
      <c r="M251" s="165">
        <v>0</v>
      </c>
      <c r="N251" s="97"/>
      <c r="O251" s="97"/>
      <c r="P251" s="97"/>
    </row>
    <row r="252" spans="1:16" s="265" customFormat="1" ht="57" customHeight="1" x14ac:dyDescent="0.25">
      <c r="A252" s="466"/>
      <c r="B252" s="440" t="s">
        <v>262</v>
      </c>
      <c r="C252" s="460" t="s">
        <v>254</v>
      </c>
      <c r="D252" s="460" t="s">
        <v>59</v>
      </c>
      <c r="E252" s="334" t="s">
        <v>231</v>
      </c>
      <c r="F252" s="425" t="s">
        <v>115</v>
      </c>
      <c r="G252" s="93">
        <f t="shared" ref="G252:M252" si="8">COUNT(G255:G259)</f>
        <v>0</v>
      </c>
      <c r="H252" s="93">
        <f t="shared" si="8"/>
        <v>3</v>
      </c>
      <c r="I252" s="93">
        <f t="shared" si="8"/>
        <v>3</v>
      </c>
      <c r="J252" s="93">
        <f t="shared" si="8"/>
        <v>0</v>
      </c>
      <c r="K252" s="93">
        <f t="shared" si="8"/>
        <v>0</v>
      </c>
      <c r="L252" s="93">
        <f t="shared" si="8"/>
        <v>0</v>
      </c>
      <c r="M252" s="93">
        <f t="shared" si="8"/>
        <v>1</v>
      </c>
      <c r="N252" s="334"/>
      <c r="O252" s="334"/>
      <c r="P252" s="458" t="s">
        <v>263</v>
      </c>
    </row>
    <row r="253" spans="1:16" s="265" customFormat="1" ht="38.25" customHeight="1" x14ac:dyDescent="0.25">
      <c r="A253" s="466"/>
      <c r="B253" s="440"/>
      <c r="C253" s="461"/>
      <c r="D253" s="461"/>
      <c r="E253" s="255" t="s">
        <v>18</v>
      </c>
      <c r="F253" s="425"/>
      <c r="G253" s="93">
        <f t="shared" ref="G253:M253" si="9">SUM(G255:G259)</f>
        <v>0</v>
      </c>
      <c r="H253" s="93">
        <f t="shared" si="9"/>
        <v>3106</v>
      </c>
      <c r="I253" s="93">
        <f t="shared" si="9"/>
        <v>2658.6149999999998</v>
      </c>
      <c r="J253" s="93">
        <f t="shared" si="9"/>
        <v>0</v>
      </c>
      <c r="K253" s="93">
        <f t="shared" si="9"/>
        <v>0</v>
      </c>
      <c r="L253" s="93">
        <f t="shared" si="9"/>
        <v>0</v>
      </c>
      <c r="M253" s="93">
        <f t="shared" si="9"/>
        <v>5000</v>
      </c>
      <c r="N253" s="334"/>
      <c r="O253" s="334"/>
      <c r="P253" s="459"/>
    </row>
    <row r="254" spans="1:16" s="70" customFormat="1" x14ac:dyDescent="0.2">
      <c r="A254" s="139"/>
      <c r="B254" s="450" t="s">
        <v>57</v>
      </c>
      <c r="C254" s="451"/>
      <c r="D254" s="451"/>
      <c r="E254" s="451"/>
      <c r="F254" s="451"/>
      <c r="G254" s="451"/>
      <c r="H254" s="451"/>
      <c r="I254" s="451"/>
      <c r="J254" s="451"/>
      <c r="K254" s="451"/>
      <c r="L254" s="451"/>
      <c r="M254" s="451"/>
      <c r="N254" s="452"/>
      <c r="O254" s="68"/>
      <c r="P254" s="69"/>
    </row>
    <row r="255" spans="1:16" s="277" customFormat="1" ht="18.75" customHeight="1" x14ac:dyDescent="0.25">
      <c r="A255" s="146"/>
      <c r="B255" s="39" t="s">
        <v>162</v>
      </c>
      <c r="C255" s="149"/>
      <c r="D255" s="102"/>
      <c r="E255" s="276"/>
      <c r="F255" s="102"/>
      <c r="G255" s="60"/>
      <c r="H255" s="60"/>
      <c r="I255" s="60"/>
      <c r="J255" s="60"/>
      <c r="K255" s="60"/>
      <c r="L255" s="60"/>
      <c r="M255" s="60"/>
      <c r="N255" s="102"/>
      <c r="O255" s="102"/>
      <c r="P255" s="46"/>
    </row>
    <row r="256" spans="1:16" s="269" customFormat="1" ht="43.5" customHeight="1" x14ac:dyDescent="0.25">
      <c r="A256" s="345"/>
      <c r="B256" s="353" t="s">
        <v>264</v>
      </c>
      <c r="C256" s="460" t="s">
        <v>436</v>
      </c>
      <c r="D256" s="326" t="s">
        <v>59</v>
      </c>
      <c r="E256" s="255" t="s">
        <v>18</v>
      </c>
      <c r="F256" s="334" t="s">
        <v>115</v>
      </c>
      <c r="G256" s="55"/>
      <c r="H256" s="55">
        <v>2506</v>
      </c>
      <c r="I256" s="55">
        <v>2517.3789999999999</v>
      </c>
      <c r="J256" s="55"/>
      <c r="K256" s="55"/>
      <c r="L256" s="55"/>
      <c r="M256" s="55"/>
      <c r="N256" s="383" t="s">
        <v>408</v>
      </c>
      <c r="O256" s="334"/>
      <c r="P256" s="335"/>
    </row>
    <row r="257" spans="1:16" s="269" customFormat="1" ht="48" customHeight="1" x14ac:dyDescent="0.25">
      <c r="A257" s="345"/>
      <c r="B257" s="353" t="s">
        <v>265</v>
      </c>
      <c r="C257" s="443"/>
      <c r="D257" s="326" t="s">
        <v>59</v>
      </c>
      <c r="E257" s="255" t="s">
        <v>18</v>
      </c>
      <c r="F257" s="334" t="s">
        <v>115</v>
      </c>
      <c r="G257" s="55"/>
      <c r="H257" s="55">
        <v>300</v>
      </c>
      <c r="I257" s="55">
        <v>49.095999999999997</v>
      </c>
      <c r="J257" s="55"/>
      <c r="K257" s="55"/>
      <c r="L257" s="55"/>
      <c r="M257" s="55"/>
      <c r="N257" s="383" t="s">
        <v>408</v>
      </c>
      <c r="O257" s="334"/>
      <c r="P257" s="335"/>
    </row>
    <row r="258" spans="1:16" s="269" customFormat="1" ht="43.5" customHeight="1" x14ac:dyDescent="0.25">
      <c r="A258" s="345"/>
      <c r="B258" s="353" t="s">
        <v>266</v>
      </c>
      <c r="C258" s="461"/>
      <c r="D258" s="326" t="s">
        <v>59</v>
      </c>
      <c r="E258" s="255" t="s">
        <v>18</v>
      </c>
      <c r="F258" s="334" t="s">
        <v>115</v>
      </c>
      <c r="G258" s="55"/>
      <c r="H258" s="55">
        <v>300</v>
      </c>
      <c r="I258" s="55">
        <v>92.14</v>
      </c>
      <c r="J258" s="55"/>
      <c r="K258" s="55"/>
      <c r="L258" s="55"/>
      <c r="M258" s="55"/>
      <c r="N258" s="383" t="s">
        <v>408</v>
      </c>
      <c r="O258" s="334"/>
      <c r="P258" s="335"/>
    </row>
    <row r="259" spans="1:16" s="277" customFormat="1" ht="60" x14ac:dyDescent="0.25">
      <c r="A259" s="332">
        <v>99</v>
      </c>
      <c r="B259" s="7" t="s">
        <v>267</v>
      </c>
      <c r="C259" s="326" t="s">
        <v>436</v>
      </c>
      <c r="D259" s="326" t="s">
        <v>59</v>
      </c>
      <c r="E259" s="326" t="s">
        <v>18</v>
      </c>
      <c r="F259" s="326" t="s">
        <v>115</v>
      </c>
      <c r="G259" s="116"/>
      <c r="H259" s="116"/>
      <c r="I259" s="116"/>
      <c r="J259" s="116"/>
      <c r="K259" s="116"/>
      <c r="L259" s="116"/>
      <c r="M259" s="116">
        <v>5000</v>
      </c>
      <c r="N259" s="383" t="s">
        <v>408</v>
      </c>
      <c r="O259" s="102"/>
      <c r="P259" s="102"/>
    </row>
    <row r="260" spans="1:16" s="99" customFormat="1" ht="30" customHeight="1" x14ac:dyDescent="0.2">
      <c r="A260" s="218">
        <v>1</v>
      </c>
      <c r="B260" s="127" t="s">
        <v>73</v>
      </c>
      <c r="C260" s="97"/>
      <c r="D260" s="152"/>
      <c r="E260" s="227" t="s">
        <v>18</v>
      </c>
      <c r="F260" s="97"/>
      <c r="G260" s="165">
        <f t="shared" ref="G260:M260" si="10">SUMIF($E255:$E259,"млн. тг",G255:G259)</f>
        <v>0</v>
      </c>
      <c r="H260" s="165">
        <f t="shared" si="10"/>
        <v>3106</v>
      </c>
      <c r="I260" s="165">
        <f t="shared" si="10"/>
        <v>2658.6149999999998</v>
      </c>
      <c r="J260" s="165">
        <f t="shared" si="10"/>
        <v>0</v>
      </c>
      <c r="K260" s="165">
        <f t="shared" si="10"/>
        <v>0</v>
      </c>
      <c r="L260" s="165">
        <f t="shared" si="10"/>
        <v>0</v>
      </c>
      <c r="M260" s="165">
        <f t="shared" si="10"/>
        <v>5000</v>
      </c>
      <c r="N260" s="97"/>
      <c r="O260" s="97"/>
      <c r="P260" s="97"/>
    </row>
    <row r="261" spans="1:16" s="44" customFormat="1" x14ac:dyDescent="0.25">
      <c r="A261" s="218">
        <v>3</v>
      </c>
      <c r="B261" s="127" t="s">
        <v>13</v>
      </c>
      <c r="C261" s="97"/>
      <c r="D261" s="97"/>
      <c r="E261" s="227" t="s">
        <v>18</v>
      </c>
      <c r="F261" s="97"/>
      <c r="G261" s="165">
        <f t="shared" ref="G261:M261" si="11">SUMIF($N255:$N259,"РБ",G255:G259)</f>
        <v>0</v>
      </c>
      <c r="H261" s="165">
        <f t="shared" si="11"/>
        <v>0</v>
      </c>
      <c r="I261" s="165">
        <f t="shared" si="11"/>
        <v>0</v>
      </c>
      <c r="J261" s="165">
        <f t="shared" si="11"/>
        <v>0</v>
      </c>
      <c r="K261" s="165">
        <f t="shared" si="11"/>
        <v>0</v>
      </c>
      <c r="L261" s="165">
        <f t="shared" si="11"/>
        <v>0</v>
      </c>
      <c r="M261" s="165">
        <f t="shared" si="11"/>
        <v>0</v>
      </c>
      <c r="N261" s="97"/>
      <c r="O261" s="97"/>
      <c r="P261" s="97"/>
    </row>
    <row r="262" spans="1:16" s="44" customFormat="1" x14ac:dyDescent="0.25">
      <c r="A262" s="218">
        <v>2</v>
      </c>
      <c r="B262" s="127" t="s">
        <v>408</v>
      </c>
      <c r="C262" s="97"/>
      <c r="D262" s="97"/>
      <c r="E262" s="227" t="s">
        <v>18</v>
      </c>
      <c r="F262" s="97"/>
      <c r="G262" s="165">
        <f>SUMIF($N255:$N259,"ЖБ",G255:G259)</f>
        <v>0</v>
      </c>
      <c r="H262" s="165">
        <f>H258+H257+H256</f>
        <v>3106</v>
      </c>
      <c r="I262" s="165">
        <f>I258+I257+I256</f>
        <v>2658.6149999999998</v>
      </c>
      <c r="J262" s="165">
        <f>SUMIF($N255:$N259,"ЖБ",J255:J259)</f>
        <v>0</v>
      </c>
      <c r="K262" s="165">
        <f>SUMIF($N255:$N259,"ЖБ",K255:K259)</f>
        <v>0</v>
      </c>
      <c r="L262" s="165">
        <f>SUMIF($N255:$N259,"ЖБ",L255:L259)</f>
        <v>0</v>
      </c>
      <c r="M262" s="165">
        <f>M259</f>
        <v>5000</v>
      </c>
      <c r="N262" s="97"/>
      <c r="O262" s="97"/>
      <c r="P262" s="97"/>
    </row>
    <row r="263" spans="1:16" s="44" customFormat="1" x14ac:dyDescent="0.25">
      <c r="A263" s="218">
        <v>4</v>
      </c>
      <c r="B263" s="127" t="s">
        <v>172</v>
      </c>
      <c r="C263" s="97"/>
      <c r="D263" s="97"/>
      <c r="E263" s="227" t="s">
        <v>18</v>
      </c>
      <c r="F263" s="97"/>
      <c r="G263" s="165">
        <f t="shared" ref="G263:M263" si="12">SUMIF($N255:$N259,"ҰҚ",G255:G259)</f>
        <v>0</v>
      </c>
      <c r="H263" s="165">
        <f t="shared" si="12"/>
        <v>0</v>
      </c>
      <c r="I263" s="165">
        <f t="shared" si="12"/>
        <v>0</v>
      </c>
      <c r="J263" s="165">
        <f t="shared" si="12"/>
        <v>0</v>
      </c>
      <c r="K263" s="165">
        <f t="shared" si="12"/>
        <v>0</v>
      </c>
      <c r="L263" s="165">
        <f t="shared" si="12"/>
        <v>0</v>
      </c>
      <c r="M263" s="165">
        <f t="shared" si="12"/>
        <v>0</v>
      </c>
      <c r="N263" s="97"/>
      <c r="O263" s="97"/>
      <c r="P263" s="97"/>
    </row>
    <row r="264" spans="1:16" s="44" customFormat="1" x14ac:dyDescent="0.25">
      <c r="A264" s="218">
        <v>5</v>
      </c>
      <c r="B264" s="127" t="s">
        <v>196</v>
      </c>
      <c r="C264" s="97"/>
      <c r="D264" s="97"/>
      <c r="E264" s="227" t="s">
        <v>18</v>
      </c>
      <c r="F264" s="97"/>
      <c r="G264" s="165">
        <f t="shared" ref="G264:M264" si="13">SUMIF($N255:$N259,"ЖИ",G255:G259)</f>
        <v>0</v>
      </c>
      <c r="H264" s="165">
        <f t="shared" si="13"/>
        <v>0</v>
      </c>
      <c r="I264" s="165">
        <f t="shared" si="13"/>
        <v>0</v>
      </c>
      <c r="J264" s="165">
        <f t="shared" si="13"/>
        <v>0</v>
      </c>
      <c r="K264" s="165">
        <f t="shared" si="13"/>
        <v>0</v>
      </c>
      <c r="L264" s="165">
        <f t="shared" si="13"/>
        <v>0</v>
      </c>
      <c r="M264" s="165">
        <f t="shared" si="13"/>
        <v>0</v>
      </c>
      <c r="N264" s="97"/>
      <c r="O264" s="97"/>
      <c r="P264" s="97"/>
    </row>
    <row r="265" spans="1:16" s="45" customFormat="1" ht="53.25" customHeight="1" x14ac:dyDescent="0.25">
      <c r="A265" s="471"/>
      <c r="B265" s="472" t="s">
        <v>268</v>
      </c>
      <c r="C265" s="470" t="s">
        <v>255</v>
      </c>
      <c r="D265" s="470" t="s">
        <v>59</v>
      </c>
      <c r="E265" s="352" t="s">
        <v>253</v>
      </c>
      <c r="F265" s="470" t="s">
        <v>115</v>
      </c>
      <c r="G265" s="206">
        <f t="shared" ref="G265:M265" si="14">COUNT(G267:G270)</f>
        <v>3</v>
      </c>
      <c r="H265" s="206">
        <f t="shared" si="14"/>
        <v>0</v>
      </c>
      <c r="I265" s="206">
        <f t="shared" si="14"/>
        <v>0</v>
      </c>
      <c r="J265" s="206">
        <f t="shared" si="14"/>
        <v>0</v>
      </c>
      <c r="K265" s="206">
        <f t="shared" si="14"/>
        <v>0</v>
      </c>
      <c r="L265" s="206">
        <f t="shared" si="14"/>
        <v>0</v>
      </c>
      <c r="M265" s="206">
        <f t="shared" si="14"/>
        <v>0</v>
      </c>
      <c r="N265" s="352"/>
      <c r="O265" s="352"/>
      <c r="P265" s="352"/>
    </row>
    <row r="266" spans="1:16" s="45" customFormat="1" ht="38.25" customHeight="1" x14ac:dyDescent="0.25">
      <c r="A266" s="471"/>
      <c r="B266" s="472"/>
      <c r="C266" s="470"/>
      <c r="D266" s="470"/>
      <c r="E266" s="278" t="s">
        <v>14</v>
      </c>
      <c r="F266" s="470"/>
      <c r="G266" s="206">
        <f t="shared" ref="G266:M266" si="15">SUM(G267:G270)</f>
        <v>10.855</v>
      </c>
      <c r="H266" s="206">
        <f t="shared" si="15"/>
        <v>0</v>
      </c>
      <c r="I266" s="206">
        <f t="shared" si="15"/>
        <v>0</v>
      </c>
      <c r="J266" s="206">
        <f t="shared" si="15"/>
        <v>0</v>
      </c>
      <c r="K266" s="206">
        <f t="shared" si="15"/>
        <v>0</v>
      </c>
      <c r="L266" s="206">
        <f t="shared" si="15"/>
        <v>0</v>
      </c>
      <c r="M266" s="206">
        <f t="shared" si="15"/>
        <v>0</v>
      </c>
      <c r="N266" s="352"/>
      <c r="O266" s="352"/>
      <c r="P266" s="352"/>
    </row>
    <row r="267" spans="1:16" s="38" customFormat="1" x14ac:dyDescent="0.25">
      <c r="A267" s="146"/>
      <c r="B267" s="39" t="s">
        <v>162</v>
      </c>
      <c r="C267" s="279"/>
      <c r="D267" s="102"/>
      <c r="E267" s="276"/>
      <c r="F267" s="102"/>
      <c r="G267" s="147"/>
      <c r="H267" s="147"/>
      <c r="I267" s="147"/>
      <c r="J267" s="147"/>
      <c r="K267" s="147"/>
      <c r="L267" s="147"/>
      <c r="M267" s="147"/>
      <c r="N267" s="102"/>
      <c r="O267" s="102"/>
      <c r="P267" s="102"/>
    </row>
    <row r="268" spans="1:16" s="106" customFormat="1" ht="66.75" customHeight="1" x14ac:dyDescent="0.25">
      <c r="A268" s="345"/>
      <c r="B268" s="110" t="s">
        <v>269</v>
      </c>
      <c r="C268" s="460" t="s">
        <v>436</v>
      </c>
      <c r="D268" s="346" t="s">
        <v>59</v>
      </c>
      <c r="E268" s="255" t="s">
        <v>18</v>
      </c>
      <c r="F268" s="334" t="s">
        <v>115</v>
      </c>
      <c r="G268" s="93">
        <v>2.67</v>
      </c>
      <c r="H268" s="93" t="s">
        <v>5</v>
      </c>
      <c r="I268" s="93"/>
      <c r="J268" s="92"/>
      <c r="K268" s="92"/>
      <c r="L268" s="92"/>
      <c r="M268" s="92"/>
      <c r="N268" s="334" t="s">
        <v>408</v>
      </c>
      <c r="O268" s="334"/>
      <c r="P268" s="334"/>
    </row>
    <row r="269" spans="1:16" s="106" customFormat="1" ht="109.5" customHeight="1" x14ac:dyDescent="0.25">
      <c r="A269" s="345"/>
      <c r="B269" s="110" t="s">
        <v>270</v>
      </c>
      <c r="C269" s="443"/>
      <c r="D269" s="346" t="s">
        <v>59</v>
      </c>
      <c r="E269" s="255" t="s">
        <v>18</v>
      </c>
      <c r="F269" s="334" t="s">
        <v>115</v>
      </c>
      <c r="G269" s="93">
        <v>3.5489999999999999</v>
      </c>
      <c r="H269" s="93" t="s">
        <v>5</v>
      </c>
      <c r="I269" s="93"/>
      <c r="J269" s="92"/>
      <c r="K269" s="92"/>
      <c r="L269" s="92"/>
      <c r="M269" s="92"/>
      <c r="N269" s="334" t="s">
        <v>408</v>
      </c>
      <c r="O269" s="334"/>
      <c r="P269" s="334"/>
    </row>
    <row r="270" spans="1:16" s="106" customFormat="1" ht="70.5" customHeight="1" x14ac:dyDescent="0.25">
      <c r="A270" s="345"/>
      <c r="B270" s="190" t="s">
        <v>271</v>
      </c>
      <c r="C270" s="461"/>
      <c r="D270" s="346" t="s">
        <v>59</v>
      </c>
      <c r="E270" s="255" t="s">
        <v>18</v>
      </c>
      <c r="F270" s="334" t="s">
        <v>115</v>
      </c>
      <c r="G270" s="85">
        <v>4.6360000000000001</v>
      </c>
      <c r="H270" s="93" t="s">
        <v>5</v>
      </c>
      <c r="I270" s="93"/>
      <c r="J270" s="92"/>
      <c r="K270" s="92"/>
      <c r="L270" s="92"/>
      <c r="M270" s="92"/>
      <c r="N270" s="334" t="s">
        <v>408</v>
      </c>
      <c r="O270" s="334"/>
      <c r="P270" s="334"/>
    </row>
    <row r="271" spans="1:16" s="99" customFormat="1" ht="30.75" customHeight="1" x14ac:dyDescent="0.2">
      <c r="A271" s="218">
        <v>1</v>
      </c>
      <c r="B271" s="127" t="s">
        <v>73</v>
      </c>
      <c r="C271" s="97"/>
      <c r="D271" s="152"/>
      <c r="E271" s="227" t="s">
        <v>18</v>
      </c>
      <c r="F271" s="97"/>
      <c r="G271" s="165">
        <f>G273</f>
        <v>10.855</v>
      </c>
      <c r="H271" s="165">
        <v>193.161</v>
      </c>
      <c r="I271" s="228">
        <v>0</v>
      </c>
      <c r="J271" s="228">
        <v>0</v>
      </c>
      <c r="K271" s="165">
        <v>0</v>
      </c>
      <c r="L271" s="165">
        <v>0</v>
      </c>
      <c r="M271" s="165">
        <v>0</v>
      </c>
      <c r="N271" s="97"/>
      <c r="O271" s="97"/>
      <c r="P271" s="97"/>
    </row>
    <row r="272" spans="1:16" s="44" customFormat="1" x14ac:dyDescent="0.25">
      <c r="A272" s="218">
        <v>3</v>
      </c>
      <c r="B272" s="127" t="s">
        <v>13</v>
      </c>
      <c r="C272" s="97"/>
      <c r="D272" s="97"/>
      <c r="E272" s="227" t="s">
        <v>18</v>
      </c>
      <c r="F272" s="97"/>
      <c r="G272" s="165">
        <v>0</v>
      </c>
      <c r="H272" s="165">
        <v>120.3</v>
      </c>
      <c r="I272" s="228">
        <v>0</v>
      </c>
      <c r="J272" s="228">
        <v>0</v>
      </c>
      <c r="K272" s="165">
        <v>0</v>
      </c>
      <c r="L272" s="165">
        <v>0</v>
      </c>
      <c r="M272" s="165">
        <v>0</v>
      </c>
      <c r="N272" s="97"/>
      <c r="O272" s="97"/>
      <c r="P272" s="97"/>
    </row>
    <row r="273" spans="1:16" s="44" customFormat="1" x14ac:dyDescent="0.25">
      <c r="A273" s="218">
        <v>2</v>
      </c>
      <c r="B273" s="127" t="s">
        <v>408</v>
      </c>
      <c r="C273" s="97"/>
      <c r="D273" s="97"/>
      <c r="E273" s="227" t="s">
        <v>18</v>
      </c>
      <c r="F273" s="97"/>
      <c r="G273" s="165">
        <f>G270+G269+G268</f>
        <v>10.855</v>
      </c>
      <c r="H273" s="165">
        <v>72.86099999999999</v>
      </c>
      <c r="I273" s="165">
        <v>0</v>
      </c>
      <c r="J273" s="165">
        <v>0</v>
      </c>
      <c r="K273" s="165">
        <v>0</v>
      </c>
      <c r="L273" s="165">
        <v>0</v>
      </c>
      <c r="M273" s="165">
        <v>0</v>
      </c>
      <c r="N273" s="97"/>
      <c r="O273" s="97"/>
      <c r="P273" s="97"/>
    </row>
    <row r="274" spans="1:16" s="44" customFormat="1" x14ac:dyDescent="0.25">
      <c r="A274" s="218">
        <v>4</v>
      </c>
      <c r="B274" s="127" t="s">
        <v>172</v>
      </c>
      <c r="C274" s="97"/>
      <c r="D274" s="97"/>
      <c r="E274" s="227" t="s">
        <v>18</v>
      </c>
      <c r="F274" s="97"/>
      <c r="G274" s="165">
        <v>0</v>
      </c>
      <c r="H274" s="165">
        <v>0</v>
      </c>
      <c r="I274" s="165">
        <v>0</v>
      </c>
      <c r="J274" s="165">
        <v>0</v>
      </c>
      <c r="K274" s="165">
        <v>0</v>
      </c>
      <c r="L274" s="165">
        <v>0</v>
      </c>
      <c r="M274" s="165">
        <v>0</v>
      </c>
      <c r="N274" s="97"/>
      <c r="O274" s="97"/>
      <c r="P274" s="97"/>
    </row>
    <row r="275" spans="1:16" s="44" customFormat="1" x14ac:dyDescent="0.25">
      <c r="A275" s="218">
        <v>5</v>
      </c>
      <c r="B275" s="127" t="s">
        <v>196</v>
      </c>
      <c r="C275" s="97"/>
      <c r="D275" s="97"/>
      <c r="E275" s="227" t="s">
        <v>18</v>
      </c>
      <c r="F275" s="97"/>
      <c r="G275" s="165">
        <v>0</v>
      </c>
      <c r="H275" s="165">
        <v>0</v>
      </c>
      <c r="I275" s="165">
        <v>0</v>
      </c>
      <c r="J275" s="165">
        <v>0</v>
      </c>
      <c r="K275" s="165">
        <v>0</v>
      </c>
      <c r="L275" s="165">
        <v>0</v>
      </c>
      <c r="M275" s="165">
        <v>0</v>
      </c>
      <c r="N275" s="97"/>
      <c r="O275" s="97"/>
      <c r="P275" s="97"/>
    </row>
    <row r="276" spans="1:16" s="70" customFormat="1" x14ac:dyDescent="0.2">
      <c r="A276" s="139"/>
      <c r="B276" s="450" t="s">
        <v>57</v>
      </c>
      <c r="C276" s="451"/>
      <c r="D276" s="451"/>
      <c r="E276" s="451"/>
      <c r="F276" s="451"/>
      <c r="G276" s="451"/>
      <c r="H276" s="451"/>
      <c r="I276" s="451"/>
      <c r="J276" s="451"/>
      <c r="K276" s="451"/>
      <c r="L276" s="451"/>
      <c r="M276" s="451"/>
      <c r="N276" s="452"/>
      <c r="O276" s="68"/>
      <c r="P276" s="69"/>
    </row>
    <row r="277" spans="1:16" s="266" customFormat="1" x14ac:dyDescent="0.25">
      <c r="A277" s="270"/>
      <c r="B277" s="39" t="s">
        <v>162</v>
      </c>
      <c r="C277" s="102"/>
      <c r="D277" s="34"/>
      <c r="E277" s="34"/>
      <c r="F277" s="34"/>
      <c r="G277" s="60"/>
      <c r="H277" s="60"/>
      <c r="I277" s="60"/>
      <c r="J277" s="60"/>
      <c r="K277" s="60"/>
      <c r="L277" s="60"/>
      <c r="M277" s="60"/>
      <c r="N277" s="34"/>
      <c r="O277" s="34"/>
      <c r="P277" s="34"/>
    </row>
    <row r="278" spans="1:16" s="267" customFormat="1" ht="51.75" customHeight="1" x14ac:dyDescent="0.25">
      <c r="A278" s="271"/>
      <c r="B278" s="353" t="s">
        <v>273</v>
      </c>
      <c r="C278" s="460" t="s">
        <v>420</v>
      </c>
      <c r="D278" s="334" t="s">
        <v>59</v>
      </c>
      <c r="E278" s="255" t="s">
        <v>18</v>
      </c>
      <c r="F278" s="334" t="s">
        <v>115</v>
      </c>
      <c r="G278" s="54"/>
      <c r="H278" s="55">
        <v>1039.2619999999999</v>
      </c>
      <c r="I278" s="55">
        <v>47.697000000000003</v>
      </c>
      <c r="J278" s="54"/>
      <c r="K278" s="54"/>
      <c r="L278" s="54"/>
      <c r="M278" s="54"/>
      <c r="N278" s="383" t="s">
        <v>408</v>
      </c>
      <c r="O278" s="334"/>
      <c r="P278" s="346"/>
    </row>
    <row r="279" spans="1:16" s="268" customFormat="1" ht="52.5" customHeight="1" x14ac:dyDescent="0.25">
      <c r="A279" s="43"/>
      <c r="B279" s="7" t="s">
        <v>274</v>
      </c>
      <c r="C279" s="443"/>
      <c r="D279" s="326" t="s">
        <v>59</v>
      </c>
      <c r="E279" s="326" t="s">
        <v>18</v>
      </c>
      <c r="F279" s="326" t="s">
        <v>115</v>
      </c>
      <c r="G279" s="180"/>
      <c r="H279" s="116">
        <v>1161.211</v>
      </c>
      <c r="I279" s="116">
        <v>74.950999999999993</v>
      </c>
      <c r="J279" s="180"/>
      <c r="K279" s="180"/>
      <c r="L279" s="180"/>
      <c r="M279" s="180"/>
      <c r="N279" s="383" t="s">
        <v>408</v>
      </c>
      <c r="O279" s="326"/>
      <c r="P279" s="326"/>
    </row>
    <row r="280" spans="1:16" s="181" customFormat="1" ht="63.75" customHeight="1" x14ac:dyDescent="0.25">
      <c r="A280" s="179"/>
      <c r="B280" s="1" t="s">
        <v>275</v>
      </c>
      <c r="C280" s="443"/>
      <c r="D280" s="326" t="s">
        <v>59</v>
      </c>
      <c r="E280" s="355" t="s">
        <v>18</v>
      </c>
      <c r="F280" s="326" t="s">
        <v>115</v>
      </c>
      <c r="G280" s="180"/>
      <c r="H280" s="116">
        <v>282.07600000000002</v>
      </c>
      <c r="I280" s="116"/>
      <c r="J280" s="180"/>
      <c r="K280" s="180"/>
      <c r="L280" s="180"/>
      <c r="M280" s="180"/>
      <c r="N280" s="383" t="s">
        <v>408</v>
      </c>
      <c r="O280" s="331"/>
      <c r="P280" s="331"/>
    </row>
    <row r="281" spans="1:16" s="269" customFormat="1" ht="67.5" customHeight="1" x14ac:dyDescent="0.25">
      <c r="A281" s="345"/>
      <c r="B281" s="353" t="s">
        <v>276</v>
      </c>
      <c r="C281" s="443"/>
      <c r="D281" s="334" t="s">
        <v>59</v>
      </c>
      <c r="E281" s="255" t="s">
        <v>18</v>
      </c>
      <c r="F281" s="334" t="s">
        <v>115</v>
      </c>
      <c r="G281" s="55"/>
      <c r="H281" s="55">
        <v>197.946</v>
      </c>
      <c r="I281" s="55">
        <v>49.206000000000003</v>
      </c>
      <c r="J281" s="55"/>
      <c r="K281" s="55"/>
      <c r="L281" s="55"/>
      <c r="M281" s="55"/>
      <c r="N281" s="383" t="s">
        <v>408</v>
      </c>
      <c r="O281" s="334"/>
      <c r="P281" s="335"/>
    </row>
    <row r="282" spans="1:16" s="269" customFormat="1" ht="65.25" customHeight="1" x14ac:dyDescent="0.25">
      <c r="A282" s="345"/>
      <c r="B282" s="353" t="s">
        <v>277</v>
      </c>
      <c r="C282" s="443"/>
      <c r="D282" s="334" t="s">
        <v>59</v>
      </c>
      <c r="E282" s="255" t="s">
        <v>18</v>
      </c>
      <c r="F282" s="334" t="s">
        <v>115</v>
      </c>
      <c r="G282" s="55"/>
      <c r="H282" s="55">
        <v>204.19</v>
      </c>
      <c r="I282" s="55">
        <v>50.912999999999997</v>
      </c>
      <c r="J282" s="55"/>
      <c r="K282" s="55"/>
      <c r="L282" s="55"/>
      <c r="M282" s="55"/>
      <c r="N282" s="383" t="s">
        <v>408</v>
      </c>
      <c r="O282" s="334"/>
      <c r="P282" s="335"/>
    </row>
    <row r="283" spans="1:16" s="269" customFormat="1" ht="60" x14ac:dyDescent="0.25">
      <c r="A283" s="345"/>
      <c r="B283" s="353" t="s">
        <v>278</v>
      </c>
      <c r="C283" s="443"/>
      <c r="D283" s="334" t="s">
        <v>59</v>
      </c>
      <c r="E283" s="255" t="s">
        <v>18</v>
      </c>
      <c r="F283" s="334" t="s">
        <v>115</v>
      </c>
      <c r="G283" s="55"/>
      <c r="H283" s="55">
        <v>170.23699999999999</v>
      </c>
      <c r="I283" s="55">
        <v>42.514000000000003</v>
      </c>
      <c r="J283" s="55"/>
      <c r="K283" s="55"/>
      <c r="L283" s="55"/>
      <c r="M283" s="55"/>
      <c r="N283" s="383" t="s">
        <v>408</v>
      </c>
      <c r="O283" s="334"/>
      <c r="P283" s="335"/>
    </row>
    <row r="284" spans="1:16" s="269" customFormat="1" ht="60" x14ac:dyDescent="0.25">
      <c r="A284" s="345"/>
      <c r="B284" s="353" t="s">
        <v>279</v>
      </c>
      <c r="C284" s="443"/>
      <c r="D284" s="334" t="s">
        <v>59</v>
      </c>
      <c r="E284" s="255" t="s">
        <v>18</v>
      </c>
      <c r="F284" s="334" t="s">
        <v>115</v>
      </c>
      <c r="G284" s="55"/>
      <c r="H284" s="55">
        <v>307.31900000000002</v>
      </c>
      <c r="I284" s="55">
        <v>76.325000000000003</v>
      </c>
      <c r="J284" s="55"/>
      <c r="K284" s="55"/>
      <c r="L284" s="55"/>
      <c r="M284" s="55"/>
      <c r="N284" s="383" t="s">
        <v>408</v>
      </c>
      <c r="O284" s="334"/>
      <c r="P284" s="335"/>
    </row>
    <row r="285" spans="1:16" s="269" customFormat="1" ht="60" x14ac:dyDescent="0.25">
      <c r="A285" s="345"/>
      <c r="B285" s="353" t="s">
        <v>280</v>
      </c>
      <c r="C285" s="443"/>
      <c r="D285" s="334" t="s">
        <v>59</v>
      </c>
      <c r="E285" s="255" t="s">
        <v>18</v>
      </c>
      <c r="F285" s="334" t="s">
        <v>115</v>
      </c>
      <c r="G285" s="55"/>
      <c r="H285" s="55">
        <v>156.28100000000001</v>
      </c>
      <c r="I285" s="55">
        <v>39.027000000000001</v>
      </c>
      <c r="J285" s="55"/>
      <c r="K285" s="55"/>
      <c r="L285" s="55"/>
      <c r="M285" s="55"/>
      <c r="N285" s="383" t="s">
        <v>408</v>
      </c>
      <c r="O285" s="334"/>
      <c r="P285" s="335"/>
    </row>
    <row r="286" spans="1:16" s="269" customFormat="1" ht="63.75" customHeight="1" x14ac:dyDescent="0.25">
      <c r="A286" s="345"/>
      <c r="B286" s="353" t="s">
        <v>281</v>
      </c>
      <c r="C286" s="443"/>
      <c r="D286" s="334" t="s">
        <v>59</v>
      </c>
      <c r="E286" s="255" t="s">
        <v>18</v>
      </c>
      <c r="F286" s="334" t="s">
        <v>115</v>
      </c>
      <c r="G286" s="55"/>
      <c r="H286" s="55">
        <v>105.14700000000001</v>
      </c>
      <c r="I286" s="55">
        <v>29.594999999999999</v>
      </c>
      <c r="J286" s="55"/>
      <c r="K286" s="55"/>
      <c r="L286" s="55"/>
      <c r="M286" s="55"/>
      <c r="N286" s="383" t="s">
        <v>408</v>
      </c>
      <c r="O286" s="334"/>
      <c r="P286" s="335"/>
    </row>
    <row r="287" spans="1:16" s="269" customFormat="1" ht="66.75" customHeight="1" x14ac:dyDescent="0.25">
      <c r="A287" s="345"/>
      <c r="B287" s="353" t="s">
        <v>282</v>
      </c>
      <c r="C287" s="443"/>
      <c r="D287" s="334" t="s">
        <v>59</v>
      </c>
      <c r="E287" s="255" t="s">
        <v>18</v>
      </c>
      <c r="F287" s="334" t="s">
        <v>115</v>
      </c>
      <c r="G287" s="55"/>
      <c r="H287" s="55">
        <v>204.08199999999999</v>
      </c>
      <c r="I287" s="55">
        <v>50.511000000000003</v>
      </c>
      <c r="J287" s="55"/>
      <c r="K287" s="55"/>
      <c r="L287" s="55"/>
      <c r="M287" s="55"/>
      <c r="N287" s="383" t="s">
        <v>408</v>
      </c>
      <c r="O287" s="334"/>
      <c r="P287" s="335"/>
    </row>
    <row r="288" spans="1:16" s="269" customFormat="1" ht="36" customHeight="1" x14ac:dyDescent="0.25">
      <c r="A288" s="345"/>
      <c r="B288" s="353" t="s">
        <v>283</v>
      </c>
      <c r="C288" s="443"/>
      <c r="D288" s="334" t="s">
        <v>59</v>
      </c>
      <c r="E288" s="255" t="s">
        <v>18</v>
      </c>
      <c r="F288" s="334" t="s">
        <v>115</v>
      </c>
      <c r="G288" s="55"/>
      <c r="H288" s="55"/>
      <c r="I288" s="55">
        <v>95.323999999999998</v>
      </c>
      <c r="J288" s="55">
        <v>222.42400000000001</v>
      </c>
      <c r="K288" s="55"/>
      <c r="L288" s="55"/>
      <c r="M288" s="55"/>
      <c r="N288" s="383" t="s">
        <v>408</v>
      </c>
      <c r="O288" s="334"/>
      <c r="P288" s="335"/>
    </row>
    <row r="289" spans="1:16" s="269" customFormat="1" ht="36.75" customHeight="1" x14ac:dyDescent="0.25">
      <c r="A289" s="345"/>
      <c r="B289" s="353" t="s">
        <v>284</v>
      </c>
      <c r="C289" s="443"/>
      <c r="D289" s="334" t="s">
        <v>59</v>
      </c>
      <c r="E289" s="255" t="s">
        <v>18</v>
      </c>
      <c r="F289" s="334" t="s">
        <v>115</v>
      </c>
      <c r="G289" s="55"/>
      <c r="H289" s="55"/>
      <c r="I289" s="55">
        <v>74.813000000000002</v>
      </c>
      <c r="J289" s="55">
        <v>174.565</v>
      </c>
      <c r="K289" s="55"/>
      <c r="L289" s="55"/>
      <c r="M289" s="55"/>
      <c r="N289" s="383" t="s">
        <v>408</v>
      </c>
      <c r="O289" s="334"/>
      <c r="P289" s="335"/>
    </row>
    <row r="290" spans="1:16" s="269" customFormat="1" ht="62.25" customHeight="1" x14ac:dyDescent="0.25">
      <c r="A290" s="345"/>
      <c r="B290" s="353" t="s">
        <v>285</v>
      </c>
      <c r="C290" s="443"/>
      <c r="D290" s="334" t="s">
        <v>59</v>
      </c>
      <c r="E290" s="255" t="s">
        <v>18</v>
      </c>
      <c r="F290" s="334" t="s">
        <v>115</v>
      </c>
      <c r="G290" s="55"/>
      <c r="H290" s="55"/>
      <c r="I290" s="55"/>
      <c r="J290" s="55"/>
      <c r="K290" s="55">
        <v>200</v>
      </c>
      <c r="L290" s="55">
        <v>300</v>
      </c>
      <c r="M290" s="55"/>
      <c r="N290" s="334" t="s">
        <v>13</v>
      </c>
      <c r="O290" s="334"/>
      <c r="P290" s="335"/>
    </row>
    <row r="291" spans="1:16" s="269" customFormat="1" ht="62.25" customHeight="1" x14ac:dyDescent="0.25">
      <c r="A291" s="345"/>
      <c r="B291" s="353" t="s">
        <v>286</v>
      </c>
      <c r="C291" s="443"/>
      <c r="D291" s="334" t="s">
        <v>59</v>
      </c>
      <c r="E291" s="255" t="s">
        <v>18</v>
      </c>
      <c r="F291" s="334" t="s">
        <v>115</v>
      </c>
      <c r="G291" s="55"/>
      <c r="H291" s="55"/>
      <c r="I291" s="55"/>
      <c r="J291" s="55"/>
      <c r="K291" s="55">
        <v>100</v>
      </c>
      <c r="L291" s="55">
        <v>200</v>
      </c>
      <c r="M291" s="55"/>
      <c r="N291" s="334" t="s">
        <v>13</v>
      </c>
      <c r="O291" s="334"/>
      <c r="P291" s="335"/>
    </row>
    <row r="292" spans="1:16" s="269" customFormat="1" ht="65.25" customHeight="1" x14ac:dyDescent="0.25">
      <c r="A292" s="345"/>
      <c r="B292" s="353" t="s">
        <v>287</v>
      </c>
      <c r="C292" s="443"/>
      <c r="D292" s="334" t="s">
        <v>59</v>
      </c>
      <c r="E292" s="255" t="s">
        <v>18</v>
      </c>
      <c r="F292" s="334" t="s">
        <v>115</v>
      </c>
      <c r="G292" s="55"/>
      <c r="H292" s="55"/>
      <c r="I292" s="55"/>
      <c r="J292" s="55"/>
      <c r="K292" s="55">
        <v>300</v>
      </c>
      <c r="L292" s="55">
        <v>500</v>
      </c>
      <c r="M292" s="55"/>
      <c r="N292" s="334" t="s">
        <v>13</v>
      </c>
      <c r="O292" s="334"/>
      <c r="P292" s="335"/>
    </row>
    <row r="293" spans="1:16" s="269" customFormat="1" ht="65.25" customHeight="1" x14ac:dyDescent="0.25">
      <c r="A293" s="345"/>
      <c r="B293" s="353" t="s">
        <v>288</v>
      </c>
      <c r="C293" s="443"/>
      <c r="D293" s="334" t="s">
        <v>59</v>
      </c>
      <c r="E293" s="255" t="s">
        <v>18</v>
      </c>
      <c r="F293" s="334" t="s">
        <v>115</v>
      </c>
      <c r="G293" s="55"/>
      <c r="H293" s="55"/>
      <c r="I293" s="55"/>
      <c r="J293" s="55"/>
      <c r="K293" s="55">
        <v>100</v>
      </c>
      <c r="L293" s="55">
        <v>200</v>
      </c>
      <c r="M293" s="55"/>
      <c r="N293" s="334" t="s">
        <v>13</v>
      </c>
      <c r="O293" s="334"/>
      <c r="P293" s="335"/>
    </row>
    <row r="294" spans="1:16" s="269" customFormat="1" ht="65.25" customHeight="1" x14ac:dyDescent="0.25">
      <c r="A294" s="345"/>
      <c r="B294" s="353" t="s">
        <v>289</v>
      </c>
      <c r="C294" s="443"/>
      <c r="D294" s="334" t="s">
        <v>59</v>
      </c>
      <c r="E294" s="255" t="s">
        <v>18</v>
      </c>
      <c r="F294" s="334" t="s">
        <v>115</v>
      </c>
      <c r="G294" s="55"/>
      <c r="H294" s="55"/>
      <c r="I294" s="55"/>
      <c r="J294" s="55"/>
      <c r="K294" s="55">
        <v>100</v>
      </c>
      <c r="L294" s="55">
        <v>200</v>
      </c>
      <c r="M294" s="55"/>
      <c r="N294" s="334" t="s">
        <v>13</v>
      </c>
      <c r="O294" s="334"/>
      <c r="P294" s="335"/>
    </row>
    <row r="295" spans="1:16" s="269" customFormat="1" ht="65.25" customHeight="1" x14ac:dyDescent="0.25">
      <c r="A295" s="345"/>
      <c r="B295" s="353" t="s">
        <v>290</v>
      </c>
      <c r="C295" s="443"/>
      <c r="D295" s="334" t="s">
        <v>59</v>
      </c>
      <c r="E295" s="255" t="s">
        <v>18</v>
      </c>
      <c r="F295" s="334" t="s">
        <v>115</v>
      </c>
      <c r="G295" s="55"/>
      <c r="H295" s="55"/>
      <c r="I295" s="55"/>
      <c r="J295" s="55"/>
      <c r="K295" s="55">
        <v>100</v>
      </c>
      <c r="L295" s="55">
        <v>200</v>
      </c>
      <c r="M295" s="55"/>
      <c r="N295" s="334" t="s">
        <v>13</v>
      </c>
      <c r="O295" s="334"/>
      <c r="P295" s="335"/>
    </row>
    <row r="296" spans="1:16" s="269" customFormat="1" ht="65.25" customHeight="1" x14ac:dyDescent="0.25">
      <c r="A296" s="345"/>
      <c r="B296" s="353" t="s">
        <v>291</v>
      </c>
      <c r="C296" s="443"/>
      <c r="D296" s="334" t="s">
        <v>59</v>
      </c>
      <c r="E296" s="255" t="s">
        <v>18</v>
      </c>
      <c r="F296" s="334" t="s">
        <v>115</v>
      </c>
      <c r="G296" s="55"/>
      <c r="H296" s="55"/>
      <c r="I296" s="55"/>
      <c r="J296" s="55"/>
      <c r="K296" s="55">
        <v>100</v>
      </c>
      <c r="L296" s="55">
        <v>200</v>
      </c>
      <c r="M296" s="55"/>
      <c r="N296" s="334" t="s">
        <v>13</v>
      </c>
      <c r="O296" s="334"/>
      <c r="P296" s="335"/>
    </row>
    <row r="297" spans="1:16" s="269" customFormat="1" ht="30" hidden="1" customHeight="1" x14ac:dyDescent="0.25">
      <c r="A297" s="345"/>
      <c r="B297" s="353"/>
      <c r="C297" s="443"/>
      <c r="D297" s="334" t="s">
        <v>59</v>
      </c>
      <c r="E297" s="255" t="s">
        <v>18</v>
      </c>
      <c r="F297" s="334" t="s">
        <v>115</v>
      </c>
      <c r="G297" s="55"/>
      <c r="H297" s="55"/>
      <c r="I297" s="55"/>
      <c r="J297" s="55"/>
      <c r="K297" s="55"/>
      <c r="L297" s="55"/>
      <c r="M297" s="55"/>
      <c r="N297" s="334" t="s">
        <v>13</v>
      </c>
      <c r="O297" s="334"/>
      <c r="P297" s="335"/>
    </row>
    <row r="298" spans="1:16" s="269" customFormat="1" ht="30" hidden="1" customHeight="1" x14ac:dyDescent="0.25">
      <c r="A298" s="345"/>
      <c r="B298" s="353"/>
      <c r="C298" s="461"/>
      <c r="D298" s="334" t="s">
        <v>59</v>
      </c>
      <c r="E298" s="255" t="s">
        <v>18</v>
      </c>
      <c r="F298" s="334" t="s">
        <v>115</v>
      </c>
      <c r="G298" s="55"/>
      <c r="H298" s="55"/>
      <c r="I298" s="55"/>
      <c r="J298" s="55"/>
      <c r="K298" s="55"/>
      <c r="L298" s="55"/>
      <c r="M298" s="55"/>
      <c r="N298" s="334" t="s">
        <v>13</v>
      </c>
      <c r="O298" s="334"/>
      <c r="P298" s="335"/>
    </row>
    <row r="299" spans="1:16" s="281" customFormat="1" hidden="1" x14ac:dyDescent="0.25">
      <c r="A299" s="146"/>
      <c r="B299" s="273"/>
      <c r="C299" s="273"/>
      <c r="D299" s="273"/>
      <c r="E299" s="273"/>
      <c r="F299" s="273"/>
      <c r="G299" s="274"/>
      <c r="H299" s="274"/>
      <c r="I299" s="274"/>
      <c r="J299" s="274"/>
      <c r="K299" s="274"/>
      <c r="L299" s="274"/>
      <c r="M299" s="274"/>
      <c r="N299" s="102"/>
      <c r="O299" s="273"/>
      <c r="P299" s="273"/>
    </row>
    <row r="300" spans="1:16" s="106" customFormat="1" ht="69.75" hidden="1" customHeight="1" x14ac:dyDescent="0.25">
      <c r="A300" s="356"/>
      <c r="B300" s="353"/>
      <c r="C300" s="460"/>
      <c r="D300" s="334"/>
      <c r="E300" s="255"/>
      <c r="F300" s="334"/>
      <c r="G300" s="93"/>
      <c r="H300" s="92"/>
      <c r="I300" s="92"/>
      <c r="J300" s="92"/>
      <c r="K300" s="92"/>
      <c r="L300" s="92"/>
      <c r="M300" s="92"/>
      <c r="N300" s="334"/>
      <c r="O300" s="334"/>
      <c r="P300" s="334"/>
    </row>
    <row r="301" spans="1:16" s="106" customFormat="1" ht="57" hidden="1" customHeight="1" x14ac:dyDescent="0.25">
      <c r="A301" s="356"/>
      <c r="B301" s="353"/>
      <c r="C301" s="443"/>
      <c r="D301" s="334"/>
      <c r="E301" s="255"/>
      <c r="F301" s="334"/>
      <c r="G301" s="93"/>
      <c r="H301" s="92"/>
      <c r="I301" s="92"/>
      <c r="J301" s="92"/>
      <c r="K301" s="92"/>
      <c r="L301" s="92"/>
      <c r="M301" s="92"/>
      <c r="N301" s="334"/>
      <c r="O301" s="334"/>
      <c r="P301" s="334"/>
    </row>
    <row r="302" spans="1:16" s="106" customFormat="1" ht="68.25" hidden="1" customHeight="1" x14ac:dyDescent="0.25">
      <c r="A302" s="356"/>
      <c r="B302" s="353"/>
      <c r="C302" s="443"/>
      <c r="D302" s="334"/>
      <c r="E302" s="255"/>
      <c r="F302" s="334"/>
      <c r="G302" s="93"/>
      <c r="H302" s="92"/>
      <c r="I302" s="92"/>
      <c r="J302" s="92"/>
      <c r="K302" s="92"/>
      <c r="L302" s="92"/>
      <c r="M302" s="92"/>
      <c r="N302" s="334"/>
      <c r="O302" s="334"/>
      <c r="P302" s="334"/>
    </row>
    <row r="303" spans="1:16" s="106" customFormat="1" ht="53.25" hidden="1" customHeight="1" x14ac:dyDescent="0.25">
      <c r="A303" s="356"/>
      <c r="B303" s="353"/>
      <c r="C303" s="443"/>
      <c r="D303" s="334"/>
      <c r="E303" s="255"/>
      <c r="F303" s="334"/>
      <c r="G303" s="93"/>
      <c r="H303" s="92"/>
      <c r="I303" s="92"/>
      <c r="J303" s="92"/>
      <c r="K303" s="92"/>
      <c r="L303" s="92"/>
      <c r="M303" s="92"/>
      <c r="N303" s="334"/>
      <c r="O303" s="334"/>
      <c r="P303" s="334"/>
    </row>
    <row r="304" spans="1:16" s="106" customFormat="1" ht="72.75" hidden="1" customHeight="1" x14ac:dyDescent="0.25">
      <c r="A304" s="356"/>
      <c r="B304" s="353"/>
      <c r="C304" s="443"/>
      <c r="D304" s="334"/>
      <c r="E304" s="255"/>
      <c r="F304" s="334"/>
      <c r="G304" s="93"/>
      <c r="H304" s="92"/>
      <c r="I304" s="92"/>
      <c r="J304" s="92"/>
      <c r="K304" s="92"/>
      <c r="L304" s="92"/>
      <c r="M304" s="92"/>
      <c r="N304" s="334"/>
      <c r="O304" s="334"/>
      <c r="P304" s="334"/>
    </row>
    <row r="305" spans="1:16" s="106" customFormat="1" ht="31.5" hidden="1" customHeight="1" x14ac:dyDescent="0.25">
      <c r="A305" s="444"/>
      <c r="B305" s="458"/>
      <c r="C305" s="443"/>
      <c r="D305" s="334"/>
      <c r="E305" s="255"/>
      <c r="F305" s="334"/>
      <c r="G305" s="93"/>
      <c r="H305" s="473"/>
      <c r="I305" s="473"/>
      <c r="J305" s="473"/>
      <c r="K305" s="473"/>
      <c r="L305" s="473"/>
      <c r="M305" s="473"/>
      <c r="N305" s="334"/>
      <c r="O305" s="460"/>
      <c r="P305" s="460"/>
    </row>
    <row r="306" spans="1:16" s="106" customFormat="1" ht="27" hidden="1" customHeight="1" x14ac:dyDescent="0.25">
      <c r="A306" s="445"/>
      <c r="B306" s="459"/>
      <c r="C306" s="461"/>
      <c r="D306" s="334"/>
      <c r="E306" s="255"/>
      <c r="F306" s="334"/>
      <c r="G306" s="93"/>
      <c r="H306" s="474"/>
      <c r="I306" s="474"/>
      <c r="J306" s="474"/>
      <c r="K306" s="474"/>
      <c r="L306" s="474"/>
      <c r="M306" s="474"/>
      <c r="N306" s="334"/>
      <c r="O306" s="461"/>
      <c r="P306" s="461"/>
    </row>
    <row r="307" spans="1:16" s="281" customFormat="1" hidden="1" x14ac:dyDescent="0.25">
      <c r="A307" s="146"/>
      <c r="B307" s="273"/>
      <c r="C307" s="273"/>
      <c r="D307" s="273"/>
      <c r="E307" s="273"/>
      <c r="F307" s="273"/>
      <c r="G307" s="274"/>
      <c r="H307" s="274"/>
      <c r="I307" s="274"/>
      <c r="J307" s="274"/>
      <c r="K307" s="274"/>
      <c r="L307" s="274"/>
      <c r="M307" s="274"/>
      <c r="N307" s="102"/>
      <c r="O307" s="273"/>
      <c r="P307" s="273"/>
    </row>
    <row r="308" spans="1:16" s="106" customFormat="1" ht="81.75" hidden="1" customHeight="1" x14ac:dyDescent="0.25">
      <c r="A308" s="339"/>
      <c r="B308" s="330"/>
      <c r="C308" s="460"/>
      <c r="D308" s="334"/>
      <c r="E308" s="255"/>
      <c r="F308" s="334"/>
      <c r="G308" s="93"/>
      <c r="H308" s="351"/>
      <c r="I308" s="351"/>
      <c r="J308" s="351"/>
      <c r="K308" s="351"/>
      <c r="L308" s="351"/>
      <c r="M308" s="351"/>
      <c r="N308" s="334"/>
      <c r="O308" s="338"/>
      <c r="P308" s="338"/>
    </row>
    <row r="309" spans="1:16" s="106" customFormat="1" ht="42" hidden="1" customHeight="1" x14ac:dyDescent="0.25">
      <c r="A309" s="444"/>
      <c r="B309" s="458"/>
      <c r="C309" s="443"/>
      <c r="D309" s="334"/>
      <c r="E309" s="255"/>
      <c r="F309" s="334"/>
      <c r="G309" s="93"/>
      <c r="H309" s="473"/>
      <c r="I309" s="473"/>
      <c r="J309" s="473"/>
      <c r="K309" s="473"/>
      <c r="L309" s="473"/>
      <c r="M309" s="473"/>
      <c r="N309" s="334"/>
      <c r="O309" s="460"/>
      <c r="P309" s="460"/>
    </row>
    <row r="310" spans="1:16" s="106" customFormat="1" ht="87" hidden="1" customHeight="1" x14ac:dyDescent="0.25">
      <c r="A310" s="445"/>
      <c r="B310" s="459"/>
      <c r="C310" s="461"/>
      <c r="D310" s="334"/>
      <c r="E310" s="255"/>
      <c r="F310" s="334"/>
      <c r="G310" s="93"/>
      <c r="H310" s="474"/>
      <c r="I310" s="474"/>
      <c r="J310" s="474"/>
      <c r="K310" s="474"/>
      <c r="L310" s="474"/>
      <c r="M310" s="474"/>
      <c r="N310" s="334"/>
      <c r="O310" s="461"/>
      <c r="P310" s="461"/>
    </row>
    <row r="311" spans="1:16" s="281" customFormat="1" hidden="1" x14ac:dyDescent="0.25">
      <c r="A311" s="146"/>
      <c r="B311" s="273"/>
      <c r="C311" s="273"/>
      <c r="D311" s="273"/>
      <c r="E311" s="273"/>
      <c r="F311" s="273"/>
      <c r="G311" s="274"/>
      <c r="H311" s="274"/>
      <c r="I311" s="274"/>
      <c r="J311" s="274"/>
      <c r="K311" s="274"/>
      <c r="L311" s="274"/>
      <c r="M311" s="274"/>
      <c r="N311" s="102"/>
      <c r="O311" s="273"/>
      <c r="P311" s="273"/>
    </row>
    <row r="312" spans="1:16" s="106" customFormat="1" ht="37.5" hidden="1" customHeight="1" x14ac:dyDescent="0.25">
      <c r="A312" s="444"/>
      <c r="B312" s="458"/>
      <c r="C312" s="460"/>
      <c r="D312" s="334"/>
      <c r="E312" s="255"/>
      <c r="F312" s="334"/>
      <c r="G312" s="93"/>
      <c r="H312" s="473"/>
      <c r="I312" s="473"/>
      <c r="J312" s="473"/>
      <c r="K312" s="473"/>
      <c r="L312" s="473"/>
      <c r="M312" s="473"/>
      <c r="N312" s="334"/>
      <c r="O312" s="460"/>
      <c r="P312" s="460"/>
    </row>
    <row r="313" spans="1:16" s="106" customFormat="1" ht="39" hidden="1" customHeight="1" x14ac:dyDescent="0.25">
      <c r="A313" s="445"/>
      <c r="B313" s="459"/>
      <c r="C313" s="443"/>
      <c r="D313" s="334"/>
      <c r="E313" s="255"/>
      <c r="F313" s="334"/>
      <c r="G313" s="93"/>
      <c r="H313" s="474"/>
      <c r="I313" s="474"/>
      <c r="J313" s="474"/>
      <c r="K313" s="474"/>
      <c r="L313" s="474"/>
      <c r="M313" s="474"/>
      <c r="N313" s="334"/>
      <c r="O313" s="461"/>
      <c r="P313" s="461"/>
    </row>
    <row r="314" spans="1:16" s="106" customFormat="1" ht="32.25" hidden="1" customHeight="1" x14ac:dyDescent="0.25">
      <c r="A314" s="444"/>
      <c r="B314" s="475"/>
      <c r="C314" s="443"/>
      <c r="D314" s="334"/>
      <c r="E314" s="255"/>
      <c r="F314" s="334"/>
      <c r="G314" s="93"/>
      <c r="H314" s="282"/>
      <c r="I314" s="473"/>
      <c r="J314" s="473"/>
      <c r="K314" s="473"/>
      <c r="L314" s="473"/>
      <c r="M314" s="473"/>
      <c r="N314" s="334"/>
      <c r="O314" s="460"/>
      <c r="P314" s="460"/>
    </row>
    <row r="315" spans="1:16" s="106" customFormat="1" ht="33.75" hidden="1" customHeight="1" x14ac:dyDescent="0.25">
      <c r="A315" s="445"/>
      <c r="B315" s="476"/>
      <c r="C315" s="443"/>
      <c r="D315" s="334"/>
      <c r="E315" s="255"/>
      <c r="F315" s="334"/>
      <c r="G315" s="93"/>
      <c r="H315" s="283"/>
      <c r="I315" s="474"/>
      <c r="J315" s="474"/>
      <c r="K315" s="474"/>
      <c r="L315" s="474"/>
      <c r="M315" s="474"/>
      <c r="N315" s="334"/>
      <c r="O315" s="461"/>
      <c r="P315" s="461"/>
    </row>
    <row r="316" spans="1:16" s="106" customFormat="1" ht="32.25" hidden="1" customHeight="1" x14ac:dyDescent="0.25">
      <c r="A316" s="444"/>
      <c r="B316" s="458"/>
      <c r="C316" s="443"/>
      <c r="D316" s="334"/>
      <c r="E316" s="255"/>
      <c r="F316" s="334"/>
      <c r="G316" s="93"/>
      <c r="H316" s="473"/>
      <c r="I316" s="473"/>
      <c r="J316" s="473"/>
      <c r="K316" s="473"/>
      <c r="L316" s="473"/>
      <c r="M316" s="473"/>
      <c r="N316" s="334"/>
      <c r="O316" s="460"/>
      <c r="P316" s="460"/>
    </row>
    <row r="317" spans="1:16" s="106" customFormat="1" ht="35.25" hidden="1" customHeight="1" x14ac:dyDescent="0.25">
      <c r="A317" s="445"/>
      <c r="B317" s="459"/>
      <c r="C317" s="461"/>
      <c r="D317" s="334"/>
      <c r="E317" s="255"/>
      <c r="F317" s="334"/>
      <c r="G317" s="93"/>
      <c r="H317" s="474"/>
      <c r="I317" s="474"/>
      <c r="J317" s="474"/>
      <c r="K317" s="474"/>
      <c r="L317" s="474"/>
      <c r="M317" s="474"/>
      <c r="N317" s="334"/>
      <c r="O317" s="461"/>
      <c r="P317" s="461"/>
    </row>
    <row r="318" spans="1:16" s="281" customFormat="1" hidden="1" x14ac:dyDescent="0.25">
      <c r="A318" s="146"/>
      <c r="B318" s="273"/>
      <c r="C318" s="273"/>
      <c r="D318" s="273"/>
      <c r="E318" s="273"/>
      <c r="F318" s="273"/>
      <c r="G318" s="274"/>
      <c r="H318" s="274"/>
      <c r="I318" s="274"/>
      <c r="J318" s="274"/>
      <c r="K318" s="274"/>
      <c r="L318" s="274"/>
      <c r="M318" s="274"/>
      <c r="N318" s="102"/>
      <c r="O318" s="273"/>
      <c r="P318" s="273"/>
    </row>
    <row r="319" spans="1:16" s="106" customFormat="1" ht="94.5" hidden="1" customHeight="1" x14ac:dyDescent="0.25">
      <c r="A319" s="339"/>
      <c r="B319" s="330"/>
      <c r="C319" s="334"/>
      <c r="D319" s="334"/>
      <c r="E319" s="255"/>
      <c r="F319" s="334"/>
      <c r="G319" s="93"/>
      <c r="H319" s="351"/>
      <c r="I319" s="351"/>
      <c r="J319" s="351"/>
      <c r="K319" s="351"/>
      <c r="L319" s="351"/>
      <c r="M319" s="351"/>
      <c r="N319" s="334"/>
      <c r="O319" s="338"/>
      <c r="P319" s="338"/>
    </row>
    <row r="320" spans="1:16" s="99" customFormat="1" ht="27.75" customHeight="1" x14ac:dyDescent="0.2">
      <c r="A320" s="218">
        <v>1</v>
      </c>
      <c r="B320" s="127" t="s">
        <v>73</v>
      </c>
      <c r="C320" s="97"/>
      <c r="D320" s="152"/>
      <c r="E320" s="227" t="s">
        <v>18</v>
      </c>
      <c r="F320" s="97"/>
      <c r="G320" s="165">
        <v>0</v>
      </c>
      <c r="H320" s="165">
        <f t="shared" ref="H320:J320" si="16">H322</f>
        <v>3827.7509999999993</v>
      </c>
      <c r="I320" s="165">
        <f t="shared" si="16"/>
        <v>630.87599999999998</v>
      </c>
      <c r="J320" s="165">
        <f t="shared" si="16"/>
        <v>396.98900000000003</v>
      </c>
      <c r="K320" s="165">
        <f>K321</f>
        <v>1000</v>
      </c>
      <c r="L320" s="165">
        <f>L321</f>
        <v>1800</v>
      </c>
      <c r="M320" s="165">
        <v>0</v>
      </c>
      <c r="N320" s="97"/>
      <c r="O320" s="97"/>
      <c r="P320" s="97"/>
    </row>
    <row r="321" spans="1:16" s="44" customFormat="1" x14ac:dyDescent="0.25">
      <c r="A321" s="218">
        <v>3</v>
      </c>
      <c r="B321" s="127" t="s">
        <v>13</v>
      </c>
      <c r="C321" s="97"/>
      <c r="D321" s="97"/>
      <c r="E321" s="227" t="s">
        <v>18</v>
      </c>
      <c r="F321" s="97"/>
      <c r="G321" s="165">
        <v>0</v>
      </c>
      <c r="H321" s="165">
        <v>0</v>
      </c>
      <c r="I321" s="165">
        <v>0</v>
      </c>
      <c r="J321" s="165">
        <v>0</v>
      </c>
      <c r="K321" s="165">
        <f>K296+K295+K294+K293+K292+K291+K290</f>
        <v>1000</v>
      </c>
      <c r="L321" s="165">
        <f>L296+L295+L294+L293+L292+L291+L290</f>
        <v>1800</v>
      </c>
      <c r="M321" s="165">
        <v>0</v>
      </c>
      <c r="N321" s="97"/>
      <c r="O321" s="97"/>
      <c r="P321" s="97"/>
    </row>
    <row r="322" spans="1:16" s="44" customFormat="1" x14ac:dyDescent="0.25">
      <c r="A322" s="218">
        <v>2</v>
      </c>
      <c r="B322" s="127" t="s">
        <v>408</v>
      </c>
      <c r="C322" s="97"/>
      <c r="D322" s="97"/>
      <c r="E322" s="227" t="s">
        <v>18</v>
      </c>
      <c r="F322" s="97"/>
      <c r="G322" s="165">
        <v>0</v>
      </c>
      <c r="H322" s="165">
        <f>H287+H286+H285+H284+H283+H282+H281+H280+H279+H278</f>
        <v>3827.7509999999993</v>
      </c>
      <c r="I322" s="165">
        <f>I289+I288+I287+I286+I285+I284+I283+I282+I281+I279+I278</f>
        <v>630.87599999999998</v>
      </c>
      <c r="J322" s="165">
        <f>J289+J288</f>
        <v>396.98900000000003</v>
      </c>
      <c r="K322" s="165">
        <v>0</v>
      </c>
      <c r="L322" s="165">
        <v>0</v>
      </c>
      <c r="M322" s="165">
        <v>0</v>
      </c>
      <c r="N322" s="97"/>
      <c r="O322" s="97"/>
      <c r="P322" s="97"/>
    </row>
    <row r="323" spans="1:16" s="44" customFormat="1" x14ac:dyDescent="0.25">
      <c r="A323" s="218">
        <v>4</v>
      </c>
      <c r="B323" s="127" t="s">
        <v>172</v>
      </c>
      <c r="C323" s="97"/>
      <c r="D323" s="97"/>
      <c r="E323" s="227" t="s">
        <v>18</v>
      </c>
      <c r="F323" s="97"/>
      <c r="G323" s="165">
        <v>0</v>
      </c>
      <c r="H323" s="165">
        <v>0</v>
      </c>
      <c r="I323" s="165">
        <v>0</v>
      </c>
      <c r="J323" s="165">
        <v>0</v>
      </c>
      <c r="K323" s="165">
        <v>0</v>
      </c>
      <c r="L323" s="165">
        <v>0</v>
      </c>
      <c r="M323" s="165">
        <v>0</v>
      </c>
      <c r="N323" s="97"/>
      <c r="O323" s="97"/>
      <c r="P323" s="97"/>
    </row>
    <row r="324" spans="1:16" s="44" customFormat="1" ht="15" x14ac:dyDescent="0.25">
      <c r="A324" s="143">
        <v>5</v>
      </c>
      <c r="B324" s="128" t="s">
        <v>196</v>
      </c>
      <c r="C324" s="98"/>
      <c r="D324" s="98"/>
      <c r="E324" s="280" t="s">
        <v>18</v>
      </c>
      <c r="F324" s="98"/>
      <c r="G324" s="194">
        <v>0</v>
      </c>
      <c r="H324" s="194">
        <v>0</v>
      </c>
      <c r="I324" s="194">
        <v>0</v>
      </c>
      <c r="J324" s="194">
        <v>0</v>
      </c>
      <c r="K324" s="194">
        <v>0</v>
      </c>
      <c r="L324" s="194">
        <v>0</v>
      </c>
      <c r="M324" s="194">
        <v>0</v>
      </c>
      <c r="N324" s="98"/>
      <c r="O324" s="98"/>
      <c r="P324" s="98"/>
    </row>
    <row r="325" spans="1:16" s="284" customFormat="1" x14ac:dyDescent="0.2">
      <c r="A325" s="140"/>
      <c r="B325" s="489" t="s">
        <v>292</v>
      </c>
      <c r="C325" s="490"/>
      <c r="D325" s="490"/>
      <c r="E325" s="490"/>
      <c r="F325" s="490"/>
      <c r="G325" s="490"/>
      <c r="H325" s="490"/>
      <c r="I325" s="490"/>
      <c r="J325" s="490"/>
      <c r="K325" s="490"/>
      <c r="L325" s="490"/>
      <c r="M325" s="490"/>
      <c r="N325" s="491"/>
      <c r="O325" s="122"/>
      <c r="P325" s="246"/>
    </row>
    <row r="326" spans="1:16" s="286" customFormat="1" ht="35.25" customHeight="1" x14ac:dyDescent="0.25">
      <c r="A326" s="271"/>
      <c r="B326" s="342" t="s">
        <v>293</v>
      </c>
      <c r="C326" s="384"/>
      <c r="D326" s="346" t="s">
        <v>59</v>
      </c>
      <c r="E326" s="255" t="s">
        <v>18</v>
      </c>
      <c r="F326" s="343" t="s">
        <v>115</v>
      </c>
      <c r="G326" s="94"/>
      <c r="H326" s="94"/>
      <c r="I326" s="285">
        <v>18576</v>
      </c>
      <c r="J326" s="285"/>
      <c r="K326" s="285">
        <v>111424</v>
      </c>
      <c r="L326" s="346"/>
      <c r="M326" s="346"/>
      <c r="N326" s="346" t="s">
        <v>197</v>
      </c>
      <c r="O326" s="346"/>
      <c r="P326" s="335" t="s">
        <v>294</v>
      </c>
    </row>
    <row r="327" spans="1:16" s="160" customFormat="1" ht="21.75" customHeight="1" x14ac:dyDescent="0.25">
      <c r="A327" s="155"/>
      <c r="B327" s="486" t="s">
        <v>295</v>
      </c>
      <c r="C327" s="487"/>
      <c r="D327" s="487"/>
      <c r="E327" s="487"/>
      <c r="F327" s="487"/>
      <c r="G327" s="487"/>
      <c r="H327" s="487"/>
      <c r="I327" s="487"/>
      <c r="J327" s="487"/>
      <c r="K327" s="487"/>
      <c r="L327" s="487"/>
      <c r="M327" s="487"/>
      <c r="N327" s="488"/>
      <c r="O327" s="159"/>
      <c r="P327" s="158"/>
    </row>
    <row r="328" spans="1:16" s="14" customFormat="1" ht="74.25" customHeight="1" x14ac:dyDescent="0.25">
      <c r="A328" s="324"/>
      <c r="B328" s="323" t="s">
        <v>296</v>
      </c>
      <c r="C328" s="326" t="s">
        <v>412</v>
      </c>
      <c r="D328" s="326" t="s">
        <v>297</v>
      </c>
      <c r="E328" s="334" t="s">
        <v>2</v>
      </c>
      <c r="F328" s="334" t="s">
        <v>298</v>
      </c>
      <c r="G328" s="383">
        <v>94</v>
      </c>
      <c r="H328" s="383">
        <v>94.9</v>
      </c>
      <c r="I328" s="383">
        <v>95.5</v>
      </c>
      <c r="J328" s="383">
        <v>96.3</v>
      </c>
      <c r="K328" s="383">
        <v>97.2</v>
      </c>
      <c r="L328" s="383">
        <v>98.1</v>
      </c>
      <c r="M328" s="383">
        <v>99.9</v>
      </c>
      <c r="N328" s="334"/>
      <c r="O328" s="118"/>
      <c r="P328" s="19"/>
    </row>
    <row r="329" spans="1:16" s="99" customFormat="1" ht="21" customHeight="1" x14ac:dyDescent="0.2">
      <c r="A329" s="218">
        <v>1</v>
      </c>
      <c r="B329" s="127" t="s">
        <v>73</v>
      </c>
      <c r="C329" s="97"/>
      <c r="D329" s="152"/>
      <c r="E329" s="227" t="s">
        <v>18</v>
      </c>
      <c r="F329" s="97"/>
      <c r="G329" s="165">
        <v>0</v>
      </c>
      <c r="H329" s="165">
        <v>0</v>
      </c>
      <c r="I329" s="165">
        <f>I333</f>
        <v>18576</v>
      </c>
      <c r="J329" s="165">
        <v>0</v>
      </c>
      <c r="K329" s="165">
        <f>K333</f>
        <v>111424</v>
      </c>
      <c r="L329" s="165">
        <v>0</v>
      </c>
      <c r="M329" s="165">
        <v>0</v>
      </c>
      <c r="N329" s="97"/>
      <c r="O329" s="97"/>
      <c r="P329" s="97"/>
    </row>
    <row r="330" spans="1:16" s="44" customFormat="1" x14ac:dyDescent="0.25">
      <c r="A330" s="218">
        <v>3</v>
      </c>
      <c r="B330" s="127" t="s">
        <v>13</v>
      </c>
      <c r="C330" s="97"/>
      <c r="D330" s="97"/>
      <c r="E330" s="227" t="s">
        <v>18</v>
      </c>
      <c r="F330" s="97"/>
      <c r="G330" s="165">
        <v>0</v>
      </c>
      <c r="H330" s="165">
        <v>0</v>
      </c>
      <c r="I330" s="165">
        <v>0</v>
      </c>
      <c r="J330" s="165">
        <v>0</v>
      </c>
      <c r="K330" s="165">
        <v>0</v>
      </c>
      <c r="L330" s="165">
        <v>0</v>
      </c>
      <c r="M330" s="165">
        <v>0</v>
      </c>
      <c r="N330" s="97"/>
      <c r="O330" s="97"/>
      <c r="P330" s="97"/>
    </row>
    <row r="331" spans="1:16" s="44" customFormat="1" x14ac:dyDescent="0.25">
      <c r="A331" s="218">
        <v>2</v>
      </c>
      <c r="B331" s="127" t="s">
        <v>64</v>
      </c>
      <c r="C331" s="97"/>
      <c r="D331" s="97"/>
      <c r="E331" s="227" t="s">
        <v>18</v>
      </c>
      <c r="F331" s="97"/>
      <c r="G331" s="165">
        <v>0</v>
      </c>
      <c r="H331" s="165">
        <v>0</v>
      </c>
      <c r="I331" s="165">
        <v>0</v>
      </c>
      <c r="J331" s="165">
        <v>0</v>
      </c>
      <c r="K331" s="165">
        <v>0</v>
      </c>
      <c r="L331" s="165">
        <v>0</v>
      </c>
      <c r="M331" s="165">
        <v>0</v>
      </c>
      <c r="N331" s="97"/>
      <c r="O331" s="97"/>
      <c r="P331" s="97"/>
    </row>
    <row r="332" spans="1:16" s="44" customFormat="1" x14ac:dyDescent="0.25">
      <c r="A332" s="218">
        <v>4</v>
      </c>
      <c r="B332" s="127" t="s">
        <v>172</v>
      </c>
      <c r="C332" s="97"/>
      <c r="D332" s="97"/>
      <c r="E332" s="227" t="s">
        <v>18</v>
      </c>
      <c r="F332" s="97"/>
      <c r="G332" s="165">
        <v>0</v>
      </c>
      <c r="H332" s="165">
        <v>0</v>
      </c>
      <c r="I332" s="165">
        <v>0</v>
      </c>
      <c r="J332" s="165">
        <v>0</v>
      </c>
      <c r="K332" s="165">
        <v>0</v>
      </c>
      <c r="L332" s="165">
        <v>0</v>
      </c>
      <c r="M332" s="165">
        <v>0</v>
      </c>
      <c r="N332" s="97"/>
      <c r="O332" s="97"/>
      <c r="P332" s="97"/>
    </row>
    <row r="333" spans="1:16" s="44" customFormat="1" x14ac:dyDescent="0.25">
      <c r="A333" s="218">
        <v>5</v>
      </c>
      <c r="B333" s="127" t="s">
        <v>196</v>
      </c>
      <c r="C333" s="97"/>
      <c r="D333" s="97"/>
      <c r="E333" s="97"/>
      <c r="F333" s="97"/>
      <c r="G333" s="228">
        <v>0</v>
      </c>
      <c r="H333" s="228">
        <v>0</v>
      </c>
      <c r="I333" s="228">
        <f>I326</f>
        <v>18576</v>
      </c>
      <c r="J333" s="228">
        <v>0</v>
      </c>
      <c r="K333" s="228">
        <f>K326</f>
        <v>111424</v>
      </c>
      <c r="L333" s="228">
        <v>0</v>
      </c>
      <c r="M333" s="228">
        <v>0</v>
      </c>
      <c r="N333" s="97"/>
      <c r="O333" s="97"/>
      <c r="P333" s="97"/>
    </row>
    <row r="334" spans="1:16" s="16" customFormat="1" ht="18" customHeight="1" x14ac:dyDescent="0.3">
      <c r="A334" s="479" t="s">
        <v>299</v>
      </c>
      <c r="B334" s="480"/>
      <c r="C334" s="480"/>
      <c r="D334" s="480"/>
      <c r="E334" s="480"/>
      <c r="F334" s="480"/>
      <c r="G334" s="480"/>
      <c r="H334" s="480"/>
      <c r="I334" s="480"/>
      <c r="J334" s="480"/>
      <c r="K334" s="480"/>
      <c r="L334" s="480"/>
      <c r="M334" s="480"/>
      <c r="N334" s="480"/>
      <c r="O334" s="480"/>
      <c r="P334" s="481"/>
    </row>
    <row r="335" spans="1:16" s="15" customFormat="1" ht="18" customHeight="1" x14ac:dyDescent="0.25">
      <c r="A335" s="168"/>
      <c r="B335" s="482" t="s">
        <v>6</v>
      </c>
      <c r="C335" s="483"/>
      <c r="D335" s="483"/>
      <c r="E335" s="483"/>
      <c r="F335" s="483"/>
      <c r="G335" s="483"/>
      <c r="H335" s="483"/>
      <c r="I335" s="483"/>
      <c r="J335" s="483"/>
      <c r="K335" s="483"/>
      <c r="L335" s="483"/>
      <c r="M335" s="483"/>
      <c r="N335" s="483"/>
      <c r="O335" s="483"/>
      <c r="P335" s="484"/>
    </row>
    <row r="336" spans="1:16" s="14" customFormat="1" ht="73.900000000000006" customHeight="1" x14ac:dyDescent="0.25">
      <c r="A336" s="324"/>
      <c r="B336" s="288" t="s">
        <v>300</v>
      </c>
      <c r="C336" s="354" t="s">
        <v>301</v>
      </c>
      <c r="D336" s="191" t="s">
        <v>5</v>
      </c>
      <c r="E336" s="205" t="s">
        <v>2</v>
      </c>
      <c r="F336" s="326" t="s">
        <v>5</v>
      </c>
      <c r="G336" s="324"/>
      <c r="H336" s="205">
        <v>48</v>
      </c>
      <c r="I336" s="205">
        <v>46</v>
      </c>
      <c r="J336" s="205">
        <v>44</v>
      </c>
      <c r="K336" s="205">
        <v>42</v>
      </c>
      <c r="L336" s="205">
        <v>40</v>
      </c>
      <c r="M336" s="205"/>
      <c r="N336" s="332"/>
      <c r="O336" s="118"/>
      <c r="P336" s="19"/>
    </row>
    <row r="337" spans="1:16" s="14" customFormat="1" ht="17.25" customHeight="1" x14ac:dyDescent="0.25">
      <c r="A337" s="289"/>
      <c r="B337" s="485" t="s">
        <v>302</v>
      </c>
      <c r="C337" s="485"/>
      <c r="D337" s="485"/>
      <c r="E337" s="485"/>
      <c r="F337" s="290"/>
      <c r="G337" s="290"/>
      <c r="H337" s="290"/>
      <c r="I337" s="290"/>
      <c r="J337" s="290"/>
      <c r="K337" s="290"/>
      <c r="L337" s="290"/>
      <c r="M337" s="290"/>
      <c r="N337" s="291"/>
      <c r="O337" s="118"/>
      <c r="P337" s="19"/>
    </row>
    <row r="338" spans="1:16" s="14" customFormat="1" ht="16.5" customHeight="1" x14ac:dyDescent="0.25">
      <c r="A338" s="292"/>
      <c r="B338" s="293" t="s">
        <v>303</v>
      </c>
      <c r="C338" s="293"/>
      <c r="D338" s="293"/>
      <c r="E338" s="293"/>
      <c r="F338" s="293"/>
      <c r="G338" s="293"/>
      <c r="H338" s="293"/>
      <c r="I338" s="293"/>
      <c r="J338" s="293"/>
      <c r="K338" s="293"/>
      <c r="L338" s="293"/>
      <c r="M338" s="293"/>
      <c r="N338" s="294"/>
      <c r="O338" s="118"/>
      <c r="P338" s="19"/>
    </row>
    <row r="339" spans="1:16" s="40" customFormat="1" x14ac:dyDescent="0.25">
      <c r="A339" s="139"/>
      <c r="B339" s="450" t="s">
        <v>57</v>
      </c>
      <c r="C339" s="451"/>
      <c r="D339" s="451"/>
      <c r="E339" s="451"/>
      <c r="F339" s="451"/>
      <c r="G339" s="451"/>
      <c r="H339" s="451"/>
      <c r="I339" s="451"/>
      <c r="J339" s="451"/>
      <c r="K339" s="451"/>
      <c r="L339" s="451"/>
      <c r="M339" s="451"/>
      <c r="N339" s="452"/>
      <c r="O339" s="68"/>
      <c r="P339" s="69"/>
    </row>
    <row r="340" spans="1:16" s="9" customFormat="1" ht="41.25" customHeight="1" x14ac:dyDescent="0.25">
      <c r="A340" s="412"/>
      <c r="B340" s="413" t="s">
        <v>304</v>
      </c>
      <c r="C340" s="409" t="s">
        <v>305</v>
      </c>
      <c r="D340" s="409" t="s">
        <v>297</v>
      </c>
      <c r="E340" s="326" t="s">
        <v>7</v>
      </c>
      <c r="F340" s="409" t="s">
        <v>51</v>
      </c>
      <c r="G340" s="107">
        <v>6.6</v>
      </c>
      <c r="H340" s="107">
        <v>5</v>
      </c>
      <c r="I340" s="26">
        <v>6</v>
      </c>
      <c r="J340" s="26">
        <v>8</v>
      </c>
      <c r="K340" s="334">
        <v>5</v>
      </c>
      <c r="L340" s="334">
        <v>3</v>
      </c>
      <c r="M340" s="47"/>
      <c r="N340" s="326"/>
      <c r="O340" s="48"/>
      <c r="P340" s="477" t="s">
        <v>306</v>
      </c>
    </row>
    <row r="341" spans="1:16" s="9" customFormat="1" ht="35.25" customHeight="1" x14ac:dyDescent="0.25">
      <c r="A341" s="412"/>
      <c r="B341" s="413"/>
      <c r="C341" s="409"/>
      <c r="D341" s="409"/>
      <c r="E341" s="255" t="s">
        <v>18</v>
      </c>
      <c r="F341" s="409"/>
      <c r="G341" s="4">
        <v>11869.279</v>
      </c>
      <c r="H341" s="6">
        <v>2895.7</v>
      </c>
      <c r="I341" s="20"/>
      <c r="J341" s="20"/>
      <c r="K341" s="27">
        <v>4018</v>
      </c>
      <c r="L341" s="27">
        <v>2009</v>
      </c>
      <c r="M341" s="47"/>
      <c r="N341" s="326" t="s">
        <v>13</v>
      </c>
      <c r="O341" s="48"/>
      <c r="P341" s="478"/>
    </row>
    <row r="342" spans="1:16" s="14" customFormat="1" ht="18.75" customHeight="1" x14ac:dyDescent="0.25">
      <c r="A342" s="43"/>
      <c r="B342" s="405" t="s">
        <v>307</v>
      </c>
      <c r="C342" s="406"/>
      <c r="D342" s="406"/>
      <c r="E342" s="406"/>
      <c r="F342" s="406"/>
      <c r="G342" s="406"/>
      <c r="H342" s="406"/>
      <c r="I342" s="406"/>
      <c r="J342" s="406"/>
      <c r="K342" s="406"/>
      <c r="L342" s="406"/>
      <c r="M342" s="406"/>
      <c r="N342" s="407"/>
      <c r="O342" s="118"/>
      <c r="P342" s="47"/>
    </row>
    <row r="343" spans="1:16" s="14" customFormat="1" ht="48" customHeight="1" x14ac:dyDescent="0.25">
      <c r="A343" s="412"/>
      <c r="B343" s="413" t="s">
        <v>308</v>
      </c>
      <c r="C343" s="409" t="s">
        <v>305</v>
      </c>
      <c r="D343" s="409" t="s">
        <v>297</v>
      </c>
      <c r="E343" s="326" t="s">
        <v>7</v>
      </c>
      <c r="F343" s="409" t="s">
        <v>51</v>
      </c>
      <c r="G343" s="326">
        <v>49.4</v>
      </c>
      <c r="H343" s="326">
        <v>222.4</v>
      </c>
      <c r="I343" s="326">
        <v>102</v>
      </c>
      <c r="J343" s="326">
        <v>143</v>
      </c>
      <c r="K343" s="326">
        <v>61</v>
      </c>
      <c r="L343" s="326">
        <v>41</v>
      </c>
      <c r="M343" s="326"/>
      <c r="N343" s="326"/>
      <c r="O343" s="118"/>
      <c r="P343" s="458" t="s">
        <v>309</v>
      </c>
    </row>
    <row r="344" spans="1:16" s="14" customFormat="1" ht="33" customHeight="1" x14ac:dyDescent="0.25">
      <c r="A344" s="412"/>
      <c r="B344" s="413"/>
      <c r="C344" s="409"/>
      <c r="D344" s="409"/>
      <c r="E344" s="255" t="s">
        <v>18</v>
      </c>
      <c r="F344" s="409"/>
      <c r="G344" s="6" t="s">
        <v>5</v>
      </c>
      <c r="H344" s="6">
        <v>2730</v>
      </c>
      <c r="I344" s="6">
        <v>7944</v>
      </c>
      <c r="J344" s="6"/>
      <c r="K344" s="6">
        <v>7355</v>
      </c>
      <c r="L344" s="6">
        <v>4903</v>
      </c>
      <c r="M344" s="6"/>
      <c r="N344" s="326" t="s">
        <v>13</v>
      </c>
      <c r="O344" s="118"/>
      <c r="P344" s="459"/>
    </row>
    <row r="345" spans="1:16" s="14" customFormat="1" ht="47.25" customHeight="1" x14ac:dyDescent="0.25">
      <c r="A345" s="412"/>
      <c r="B345" s="413" t="s">
        <v>310</v>
      </c>
      <c r="C345" s="409" t="s">
        <v>305</v>
      </c>
      <c r="D345" s="409" t="s">
        <v>297</v>
      </c>
      <c r="E345" s="346" t="s">
        <v>7</v>
      </c>
      <c r="F345" s="409" t="s">
        <v>51</v>
      </c>
      <c r="G345" s="3" t="s">
        <v>5</v>
      </c>
      <c r="H345" s="326">
        <v>1</v>
      </c>
      <c r="I345" s="3">
        <v>28</v>
      </c>
      <c r="J345" s="3">
        <v>40</v>
      </c>
      <c r="K345" s="3">
        <v>17</v>
      </c>
      <c r="L345" s="6">
        <v>11</v>
      </c>
      <c r="M345" s="326"/>
      <c r="N345" s="334"/>
      <c r="O345" s="118"/>
      <c r="P345" s="458" t="s">
        <v>311</v>
      </c>
    </row>
    <row r="346" spans="1:16" s="14" customFormat="1" ht="35.25" customHeight="1" x14ac:dyDescent="0.25">
      <c r="A346" s="412"/>
      <c r="B346" s="413"/>
      <c r="C346" s="409"/>
      <c r="D346" s="409"/>
      <c r="E346" s="255" t="s">
        <v>18</v>
      </c>
      <c r="F346" s="409"/>
      <c r="G346" s="6" t="s">
        <v>5</v>
      </c>
      <c r="H346" s="6">
        <v>52</v>
      </c>
      <c r="I346" s="6"/>
      <c r="J346" s="6"/>
      <c r="K346" s="6">
        <v>2126</v>
      </c>
      <c r="L346" s="6">
        <v>1417</v>
      </c>
      <c r="M346" s="6"/>
      <c r="N346" s="326" t="s">
        <v>13</v>
      </c>
      <c r="O346" s="118"/>
      <c r="P346" s="459"/>
    </row>
    <row r="347" spans="1:16" s="99" customFormat="1" ht="29.25" customHeight="1" x14ac:dyDescent="0.2">
      <c r="A347" s="218">
        <v>1</v>
      </c>
      <c r="B347" s="127" t="s">
        <v>73</v>
      </c>
      <c r="C347" s="97"/>
      <c r="D347" s="152"/>
      <c r="E347" s="227" t="s">
        <v>18</v>
      </c>
      <c r="F347" s="97"/>
      <c r="G347" s="165">
        <v>11869.279</v>
      </c>
      <c r="H347" s="165">
        <v>5677.7</v>
      </c>
      <c r="I347" s="165">
        <v>7944</v>
      </c>
      <c r="J347" s="165">
        <v>0</v>
      </c>
      <c r="K347" s="165">
        <v>13499</v>
      </c>
      <c r="L347" s="165">
        <v>8329</v>
      </c>
      <c r="M347" s="165">
        <v>0</v>
      </c>
      <c r="N347" s="97"/>
      <c r="O347" s="97"/>
      <c r="P347" s="97"/>
    </row>
    <row r="348" spans="1:16" s="44" customFormat="1" x14ac:dyDescent="0.25">
      <c r="A348" s="218">
        <v>3</v>
      </c>
      <c r="B348" s="127" t="s">
        <v>13</v>
      </c>
      <c r="C348" s="97"/>
      <c r="D348" s="97"/>
      <c r="E348" s="227" t="s">
        <v>18</v>
      </c>
      <c r="F348" s="97"/>
      <c r="G348" s="165">
        <v>11869.279</v>
      </c>
      <c r="H348" s="165">
        <v>5677.7</v>
      </c>
      <c r="I348" s="165">
        <v>7944</v>
      </c>
      <c r="J348" s="165">
        <v>0</v>
      </c>
      <c r="K348" s="165">
        <v>13499</v>
      </c>
      <c r="L348" s="165">
        <v>8329</v>
      </c>
      <c r="M348" s="165">
        <v>0</v>
      </c>
      <c r="N348" s="97"/>
      <c r="O348" s="97"/>
      <c r="P348" s="97"/>
    </row>
    <row r="349" spans="1:16" s="44" customFormat="1" x14ac:dyDescent="0.25">
      <c r="A349" s="218">
        <v>2</v>
      </c>
      <c r="B349" s="127" t="s">
        <v>64</v>
      </c>
      <c r="C349" s="97"/>
      <c r="D349" s="97"/>
      <c r="E349" s="227" t="s">
        <v>18</v>
      </c>
      <c r="F349" s="97"/>
      <c r="G349" s="165">
        <v>0</v>
      </c>
      <c r="H349" s="165">
        <v>0</v>
      </c>
      <c r="I349" s="165">
        <v>0</v>
      </c>
      <c r="J349" s="165">
        <v>0</v>
      </c>
      <c r="K349" s="165">
        <v>0</v>
      </c>
      <c r="L349" s="165">
        <v>0</v>
      </c>
      <c r="M349" s="165">
        <v>0</v>
      </c>
      <c r="N349" s="97"/>
      <c r="O349" s="97"/>
      <c r="P349" s="97"/>
    </row>
    <row r="350" spans="1:16" s="44" customFormat="1" x14ac:dyDescent="0.25">
      <c r="A350" s="218">
        <v>4</v>
      </c>
      <c r="B350" s="127" t="s">
        <v>172</v>
      </c>
      <c r="C350" s="97"/>
      <c r="D350" s="97"/>
      <c r="E350" s="227" t="s">
        <v>18</v>
      </c>
      <c r="F350" s="97"/>
      <c r="G350" s="165">
        <v>0</v>
      </c>
      <c r="H350" s="165">
        <v>0</v>
      </c>
      <c r="I350" s="165">
        <v>0</v>
      </c>
      <c r="J350" s="165">
        <v>0</v>
      </c>
      <c r="K350" s="165">
        <v>0</v>
      </c>
      <c r="L350" s="165">
        <v>0</v>
      </c>
      <c r="M350" s="165">
        <v>0</v>
      </c>
      <c r="N350" s="97"/>
      <c r="O350" s="97"/>
      <c r="P350" s="97"/>
    </row>
    <row r="351" spans="1:16" s="44" customFormat="1" x14ac:dyDescent="0.25">
      <c r="A351" s="218">
        <v>5</v>
      </c>
      <c r="B351" s="127" t="s">
        <v>196</v>
      </c>
      <c r="C351" s="97"/>
      <c r="D351" s="97"/>
      <c r="E351" s="227" t="s">
        <v>18</v>
      </c>
      <c r="F351" s="97"/>
      <c r="G351" s="165">
        <v>0</v>
      </c>
      <c r="H351" s="165">
        <v>0</v>
      </c>
      <c r="I351" s="165">
        <v>0</v>
      </c>
      <c r="J351" s="165">
        <v>0</v>
      </c>
      <c r="K351" s="165">
        <v>0</v>
      </c>
      <c r="L351" s="165">
        <v>0</v>
      </c>
      <c r="M351" s="165">
        <v>0</v>
      </c>
      <c r="N351" s="97"/>
      <c r="O351" s="97"/>
      <c r="P351" s="97"/>
    </row>
    <row r="352" spans="1:16" s="22" customFormat="1" ht="69.75" customHeight="1" x14ac:dyDescent="0.25">
      <c r="A352" s="324"/>
      <c r="B352" s="323" t="s">
        <v>312</v>
      </c>
      <c r="C352" s="326" t="s">
        <v>313</v>
      </c>
      <c r="D352" s="326" t="s">
        <v>5</v>
      </c>
      <c r="E352" s="326" t="s">
        <v>12</v>
      </c>
      <c r="F352" s="326" t="s">
        <v>5</v>
      </c>
      <c r="G352" s="326"/>
      <c r="H352" s="326">
        <v>3.5</v>
      </c>
      <c r="I352" s="326">
        <v>4.8</v>
      </c>
      <c r="J352" s="326">
        <v>6.8</v>
      </c>
      <c r="K352" s="326">
        <v>9.3000000000000007</v>
      </c>
      <c r="L352" s="326">
        <v>11.7</v>
      </c>
      <c r="M352" s="326"/>
      <c r="N352" s="91"/>
      <c r="O352" s="48"/>
      <c r="P352" s="295"/>
    </row>
    <row r="353" spans="1:16" s="14" customFormat="1" ht="82.5" customHeight="1" x14ac:dyDescent="0.25">
      <c r="A353" s="324"/>
      <c r="B353" s="296" t="s">
        <v>314</v>
      </c>
      <c r="C353" s="326" t="s">
        <v>313</v>
      </c>
      <c r="D353" s="107" t="s">
        <v>5</v>
      </c>
      <c r="E353" s="326" t="s">
        <v>2</v>
      </c>
      <c r="F353" s="326" t="s">
        <v>5</v>
      </c>
      <c r="G353" s="326"/>
      <c r="H353" s="326">
        <v>6.1</v>
      </c>
      <c r="I353" s="326">
        <v>7</v>
      </c>
      <c r="J353" s="326">
        <v>8</v>
      </c>
      <c r="K353" s="326">
        <v>10</v>
      </c>
      <c r="L353" s="326">
        <v>12.5</v>
      </c>
      <c r="M353" s="326"/>
      <c r="N353" s="334"/>
      <c r="O353" s="48"/>
      <c r="P353" s="47"/>
    </row>
    <row r="354" spans="1:16" s="23" customFormat="1" ht="21.6" customHeight="1" x14ac:dyDescent="0.25">
      <c r="A354" s="43"/>
      <c r="B354" s="405" t="s">
        <v>315</v>
      </c>
      <c r="C354" s="406"/>
      <c r="D354" s="406"/>
      <c r="E354" s="406"/>
      <c r="F354" s="406"/>
      <c r="G354" s="406"/>
      <c r="H354" s="406"/>
      <c r="I354" s="406"/>
      <c r="J354" s="406"/>
      <c r="K354" s="406"/>
      <c r="L354" s="406"/>
      <c r="M354" s="406"/>
      <c r="N354" s="407"/>
      <c r="O354" s="118"/>
      <c r="P354" s="109"/>
    </row>
    <row r="355" spans="1:16" s="23" customFormat="1" ht="19.5" customHeight="1" x14ac:dyDescent="0.25">
      <c r="A355" s="43"/>
      <c r="B355" s="405" t="s">
        <v>316</v>
      </c>
      <c r="C355" s="406"/>
      <c r="D355" s="406"/>
      <c r="E355" s="406"/>
      <c r="F355" s="406"/>
      <c r="G355" s="406"/>
      <c r="H355" s="406"/>
      <c r="I355" s="406"/>
      <c r="J355" s="406"/>
      <c r="K355" s="406"/>
      <c r="L355" s="406"/>
      <c r="M355" s="406"/>
      <c r="N355" s="407"/>
      <c r="O355" s="118"/>
      <c r="P355" s="109"/>
    </row>
    <row r="356" spans="1:16" s="16" customFormat="1" ht="17.25" customHeight="1" x14ac:dyDescent="0.3">
      <c r="A356" s="482" t="s">
        <v>317</v>
      </c>
      <c r="B356" s="483"/>
      <c r="C356" s="483"/>
      <c r="D356" s="483"/>
      <c r="E356" s="483"/>
      <c r="F356" s="483"/>
      <c r="G356" s="483"/>
      <c r="H356" s="483"/>
      <c r="I356" s="483"/>
      <c r="J356" s="483"/>
      <c r="K356" s="483"/>
      <c r="L356" s="483"/>
      <c r="M356" s="483"/>
      <c r="N356" s="483"/>
      <c r="O356" s="483"/>
      <c r="P356" s="484"/>
    </row>
    <row r="357" spans="1:16" s="14" customFormat="1" ht="69" customHeight="1" x14ac:dyDescent="0.25">
      <c r="A357" s="324"/>
      <c r="B357" s="323" t="s">
        <v>318</v>
      </c>
      <c r="C357" s="326" t="s">
        <v>319</v>
      </c>
      <c r="D357" s="326" t="s">
        <v>272</v>
      </c>
      <c r="E357" s="326" t="s">
        <v>320</v>
      </c>
      <c r="F357" s="326" t="s">
        <v>51</v>
      </c>
      <c r="G357" s="26">
        <v>1635.4</v>
      </c>
      <c r="H357" s="107">
        <v>1113.3</v>
      </c>
      <c r="I357" s="107">
        <v>1154.7</v>
      </c>
      <c r="J357" s="107">
        <v>1230.0999999999999</v>
      </c>
      <c r="K357" s="326">
        <v>1340.9</v>
      </c>
      <c r="L357" s="3">
        <v>1451</v>
      </c>
      <c r="M357" s="3">
        <v>1516.48</v>
      </c>
      <c r="N357" s="326"/>
      <c r="O357" s="118"/>
      <c r="P357" s="19"/>
    </row>
    <row r="358" spans="1:16" s="16" customFormat="1" ht="17.25" customHeight="1" x14ac:dyDescent="0.3">
      <c r="A358" s="396" t="s">
        <v>321</v>
      </c>
      <c r="B358" s="397"/>
      <c r="C358" s="397"/>
      <c r="D358" s="397"/>
      <c r="E358" s="397"/>
      <c r="F358" s="397"/>
      <c r="G358" s="397"/>
      <c r="H358" s="397"/>
      <c r="I358" s="397"/>
      <c r="J358" s="397"/>
      <c r="K358" s="397"/>
      <c r="L358" s="397"/>
      <c r="M358" s="397"/>
      <c r="N358" s="397"/>
      <c r="O358" s="397"/>
      <c r="P358" s="398"/>
    </row>
    <row r="359" spans="1:16" s="16" customFormat="1" ht="17.25" customHeight="1" x14ac:dyDescent="0.3">
      <c r="A359" s="396" t="s">
        <v>322</v>
      </c>
      <c r="B359" s="397"/>
      <c r="C359" s="397"/>
      <c r="D359" s="397"/>
      <c r="E359" s="397"/>
      <c r="F359" s="397"/>
      <c r="G359" s="397"/>
      <c r="H359" s="397"/>
      <c r="I359" s="397"/>
      <c r="J359" s="397"/>
      <c r="K359" s="397"/>
      <c r="L359" s="397"/>
      <c r="M359" s="397"/>
      <c r="N359" s="397"/>
      <c r="O359" s="397"/>
      <c r="P359" s="398"/>
    </row>
    <row r="360" spans="1:16" s="14" customFormat="1" ht="18.75" customHeight="1" x14ac:dyDescent="0.25">
      <c r="A360" s="43"/>
      <c r="B360" s="405" t="s">
        <v>323</v>
      </c>
      <c r="C360" s="406"/>
      <c r="D360" s="406"/>
      <c r="E360" s="406"/>
      <c r="F360" s="406"/>
      <c r="G360" s="406"/>
      <c r="H360" s="406"/>
      <c r="I360" s="406"/>
      <c r="J360" s="406"/>
      <c r="K360" s="406"/>
      <c r="L360" s="406"/>
      <c r="M360" s="406"/>
      <c r="N360" s="406"/>
      <c r="O360" s="406"/>
      <c r="P360" s="407"/>
    </row>
    <row r="361" spans="1:16" s="14" customFormat="1" ht="19.5" customHeight="1" x14ac:dyDescent="0.25">
      <c r="A361" s="43"/>
      <c r="B361" s="405" t="s">
        <v>324</v>
      </c>
      <c r="C361" s="406"/>
      <c r="D361" s="406"/>
      <c r="E361" s="406"/>
      <c r="F361" s="406"/>
      <c r="G361" s="406"/>
      <c r="H361" s="406"/>
      <c r="I361" s="406"/>
      <c r="J361" s="406"/>
      <c r="K361" s="406"/>
      <c r="L361" s="406"/>
      <c r="M361" s="406"/>
      <c r="N361" s="406"/>
      <c r="O361" s="406"/>
      <c r="P361" s="407"/>
    </row>
    <row r="362" spans="1:16" s="14" customFormat="1" ht="54.75" customHeight="1" x14ac:dyDescent="0.25">
      <c r="A362" s="324"/>
      <c r="B362" s="7" t="s">
        <v>325</v>
      </c>
      <c r="C362" s="402" t="s">
        <v>413</v>
      </c>
      <c r="D362" s="409" t="s">
        <v>59</v>
      </c>
      <c r="E362" s="409" t="s">
        <v>2</v>
      </c>
      <c r="F362" s="409" t="s">
        <v>414</v>
      </c>
      <c r="G362" s="107">
        <v>24</v>
      </c>
      <c r="H362" s="378">
        <v>26.3</v>
      </c>
      <c r="I362" s="107">
        <v>34.200000000000003</v>
      </c>
      <c r="J362" s="107">
        <v>36.1</v>
      </c>
      <c r="K362" s="107">
        <v>39.799999999999997</v>
      </c>
      <c r="L362" s="107">
        <v>43.1</v>
      </c>
      <c r="M362" s="107">
        <v>53.4</v>
      </c>
      <c r="N362" s="326"/>
      <c r="O362" s="118"/>
      <c r="P362" s="300"/>
    </row>
    <row r="363" spans="1:16" s="14" customFormat="1" ht="49.5" customHeight="1" x14ac:dyDescent="0.25">
      <c r="A363" s="324"/>
      <c r="B363" s="7" t="s">
        <v>326</v>
      </c>
      <c r="C363" s="403"/>
      <c r="D363" s="409"/>
      <c r="E363" s="409"/>
      <c r="F363" s="409"/>
      <c r="G363" s="107">
        <v>69.2</v>
      </c>
      <c r="H363" s="378">
        <v>66</v>
      </c>
      <c r="I363" s="107">
        <v>61</v>
      </c>
      <c r="J363" s="107">
        <v>58</v>
      </c>
      <c r="K363" s="107">
        <v>56</v>
      </c>
      <c r="L363" s="107">
        <v>61</v>
      </c>
      <c r="M363" s="107">
        <v>62</v>
      </c>
      <c r="N363" s="326"/>
      <c r="O363" s="118"/>
      <c r="P363" s="300"/>
    </row>
    <row r="364" spans="1:16" s="13" customFormat="1" ht="68.25" customHeight="1" x14ac:dyDescent="0.2">
      <c r="A364" s="324"/>
      <c r="B364" s="184" t="s">
        <v>327</v>
      </c>
      <c r="C364" s="404"/>
      <c r="D364" s="326" t="s">
        <v>272</v>
      </c>
      <c r="E364" s="326" t="s">
        <v>2</v>
      </c>
      <c r="F364" s="326" t="s">
        <v>5</v>
      </c>
      <c r="G364" s="20">
        <v>5616</v>
      </c>
      <c r="H364" s="11">
        <v>1691</v>
      </c>
      <c r="I364" s="25">
        <v>968</v>
      </c>
      <c r="J364" s="11">
        <v>1714</v>
      </c>
      <c r="K364" s="11">
        <v>1714</v>
      </c>
      <c r="L364" s="11">
        <v>1700</v>
      </c>
      <c r="M364" s="20">
        <v>1700</v>
      </c>
      <c r="N364" s="326"/>
      <c r="O364" s="118"/>
      <c r="P364" s="19"/>
    </row>
    <row r="365" spans="1:16" s="16" customFormat="1" ht="15" customHeight="1" x14ac:dyDescent="0.3">
      <c r="A365" s="396" t="s">
        <v>10</v>
      </c>
      <c r="B365" s="397"/>
      <c r="C365" s="397"/>
      <c r="D365" s="397"/>
      <c r="E365" s="397"/>
      <c r="F365" s="397"/>
      <c r="G365" s="397"/>
      <c r="H365" s="397"/>
      <c r="I365" s="397"/>
      <c r="J365" s="397"/>
      <c r="K365" s="397"/>
      <c r="L365" s="397"/>
      <c r="M365" s="397"/>
      <c r="N365" s="398"/>
      <c r="O365" s="124"/>
      <c r="P365" s="301"/>
    </row>
    <row r="366" spans="1:16" s="14" customFormat="1" ht="72.75" customHeight="1" x14ac:dyDescent="0.25">
      <c r="A366" s="324"/>
      <c r="B366" s="364" t="s">
        <v>328</v>
      </c>
      <c r="C366" s="331" t="s">
        <v>415</v>
      </c>
      <c r="D366" s="326" t="s">
        <v>272</v>
      </c>
      <c r="E366" s="326" t="s">
        <v>329</v>
      </c>
      <c r="F366" s="326" t="s">
        <v>414</v>
      </c>
      <c r="G366" s="21"/>
      <c r="H366" s="21">
        <v>0.43</v>
      </c>
      <c r="I366" s="382">
        <v>0.43</v>
      </c>
      <c r="J366" s="382">
        <v>0.45</v>
      </c>
      <c r="K366" s="382">
        <v>0.46</v>
      </c>
      <c r="L366" s="382">
        <v>0.5</v>
      </c>
      <c r="M366" s="302">
        <v>0.6</v>
      </c>
      <c r="N366" s="326"/>
      <c r="O366" s="118"/>
      <c r="P366" s="19"/>
    </row>
    <row r="367" spans="1:16" s="174" customFormat="1" ht="19.5" customHeight="1" x14ac:dyDescent="0.2">
      <c r="A367" s="172"/>
      <c r="B367" s="172" t="s">
        <v>330</v>
      </c>
      <c r="C367" s="172"/>
      <c r="D367" s="172"/>
      <c r="E367" s="172"/>
      <c r="F367" s="172"/>
      <c r="G367" s="172"/>
      <c r="H367" s="172"/>
      <c r="I367" s="172"/>
      <c r="J367" s="172"/>
      <c r="K367" s="172"/>
      <c r="L367" s="172"/>
      <c r="M367" s="172"/>
      <c r="N367" s="172"/>
      <c r="O367" s="171"/>
      <c r="P367" s="303"/>
    </row>
    <row r="368" spans="1:16" s="176" customFormat="1" ht="21" customHeight="1" x14ac:dyDescent="0.2">
      <c r="A368" s="177"/>
      <c r="B368" s="177" t="s">
        <v>331</v>
      </c>
      <c r="C368" s="177"/>
      <c r="D368" s="177"/>
      <c r="E368" s="177"/>
      <c r="F368" s="177"/>
      <c r="G368" s="177"/>
      <c r="H368" s="177"/>
      <c r="I368" s="177"/>
      <c r="J368" s="177"/>
      <c r="K368" s="177"/>
      <c r="L368" s="177"/>
      <c r="M368" s="177"/>
      <c r="N368" s="177"/>
      <c r="O368" s="175"/>
      <c r="P368" s="304"/>
    </row>
    <row r="369" spans="1:16" s="16" customFormat="1" ht="20.25" customHeight="1" x14ac:dyDescent="0.3">
      <c r="A369" s="482" t="s">
        <v>333</v>
      </c>
      <c r="B369" s="483"/>
      <c r="C369" s="483"/>
      <c r="D369" s="483"/>
      <c r="E369" s="483"/>
      <c r="F369" s="483"/>
      <c r="G369" s="483"/>
      <c r="H369" s="483"/>
      <c r="I369" s="483"/>
      <c r="J369" s="483"/>
      <c r="K369" s="483"/>
      <c r="L369" s="483"/>
      <c r="M369" s="483"/>
      <c r="N369" s="484"/>
      <c r="O369" s="124"/>
      <c r="P369" s="301"/>
    </row>
    <row r="370" spans="1:16" s="16" customFormat="1" ht="20.25" customHeight="1" x14ac:dyDescent="0.3">
      <c r="A370" s="482" t="s">
        <v>334</v>
      </c>
      <c r="B370" s="483"/>
      <c r="C370" s="483"/>
      <c r="D370" s="483"/>
      <c r="E370" s="483"/>
      <c r="F370" s="483"/>
      <c r="G370" s="483"/>
      <c r="H370" s="483"/>
      <c r="I370" s="483"/>
      <c r="J370" s="483"/>
      <c r="K370" s="483"/>
      <c r="L370" s="483"/>
      <c r="M370" s="483"/>
      <c r="N370" s="484"/>
      <c r="O370" s="124"/>
      <c r="P370" s="301"/>
    </row>
    <row r="371" spans="1:16" s="305" customFormat="1" ht="18" customHeight="1" x14ac:dyDescent="0.25">
      <c r="A371" s="173"/>
      <c r="B371" s="506" t="s">
        <v>335</v>
      </c>
      <c r="C371" s="507"/>
      <c r="D371" s="507"/>
      <c r="E371" s="507"/>
      <c r="F371" s="507"/>
      <c r="G371" s="507"/>
      <c r="H371" s="507"/>
      <c r="I371" s="507"/>
      <c r="J371" s="507"/>
      <c r="K371" s="507"/>
      <c r="L371" s="507"/>
      <c r="M371" s="507"/>
      <c r="N371" s="507"/>
      <c r="O371" s="507"/>
      <c r="P371" s="507"/>
    </row>
    <row r="372" spans="1:16" s="306" customFormat="1" ht="15" customHeight="1" x14ac:dyDescent="0.25">
      <c r="A372" s="178"/>
      <c r="B372" s="508" t="s">
        <v>336</v>
      </c>
      <c r="C372" s="509"/>
      <c r="D372" s="509"/>
      <c r="E372" s="509"/>
      <c r="F372" s="509"/>
      <c r="G372" s="509"/>
      <c r="H372" s="509"/>
      <c r="I372" s="509"/>
      <c r="J372" s="509"/>
      <c r="K372" s="509"/>
      <c r="L372" s="509"/>
      <c r="M372" s="509"/>
      <c r="N372" s="509"/>
      <c r="O372" s="509"/>
      <c r="P372" s="509"/>
    </row>
    <row r="373" spans="1:16" s="24" customFormat="1" ht="50.25" customHeight="1" x14ac:dyDescent="0.2">
      <c r="A373" s="43"/>
      <c r="B373" s="7" t="s">
        <v>338</v>
      </c>
      <c r="C373" s="376"/>
      <c r="D373" s="376"/>
      <c r="E373" s="307" t="s">
        <v>337</v>
      </c>
      <c r="F373" s="326" t="s">
        <v>339</v>
      </c>
      <c r="G373" s="326"/>
      <c r="H373" s="334">
        <v>500</v>
      </c>
      <c r="I373" s="326" t="s">
        <v>5</v>
      </c>
      <c r="J373" s="326" t="s">
        <v>5</v>
      </c>
      <c r="K373" s="326" t="s">
        <v>5</v>
      </c>
      <c r="L373" s="326" t="s">
        <v>5</v>
      </c>
      <c r="M373" s="326" t="s">
        <v>5</v>
      </c>
      <c r="N373" s="326"/>
      <c r="O373" s="48"/>
      <c r="P373" s="47"/>
    </row>
    <row r="374" spans="1:16" s="99" customFormat="1" ht="34.5" customHeight="1" x14ac:dyDescent="0.2">
      <c r="A374" s="218">
        <v>1</v>
      </c>
      <c r="B374" s="127" t="s">
        <v>73</v>
      </c>
      <c r="C374" s="97"/>
      <c r="D374" s="152"/>
      <c r="E374" s="227" t="s">
        <v>18</v>
      </c>
      <c r="F374" s="97"/>
      <c r="G374" s="165">
        <v>0</v>
      </c>
      <c r="H374" s="165">
        <f>H378</f>
        <v>500</v>
      </c>
      <c r="I374" s="165">
        <v>0</v>
      </c>
      <c r="J374" s="165">
        <v>0</v>
      </c>
      <c r="K374" s="165">
        <v>0</v>
      </c>
      <c r="L374" s="165">
        <v>0</v>
      </c>
      <c r="M374" s="165">
        <v>0</v>
      </c>
      <c r="N374" s="97"/>
      <c r="O374" s="97"/>
      <c r="P374" s="97"/>
    </row>
    <row r="375" spans="1:16" s="44" customFormat="1" x14ac:dyDescent="0.25">
      <c r="A375" s="218">
        <v>3</v>
      </c>
      <c r="B375" s="127" t="s">
        <v>13</v>
      </c>
      <c r="C375" s="97"/>
      <c r="D375" s="97"/>
      <c r="E375" s="227" t="s">
        <v>18</v>
      </c>
      <c r="F375" s="97"/>
      <c r="G375" s="165">
        <v>0</v>
      </c>
      <c r="H375" s="165">
        <v>0</v>
      </c>
      <c r="I375" s="165">
        <v>0</v>
      </c>
      <c r="J375" s="165">
        <v>0</v>
      </c>
      <c r="K375" s="165">
        <v>0</v>
      </c>
      <c r="L375" s="165">
        <v>0</v>
      </c>
      <c r="M375" s="165">
        <v>0</v>
      </c>
      <c r="N375" s="97"/>
      <c r="O375" s="97"/>
      <c r="P375" s="97"/>
    </row>
    <row r="376" spans="1:16" s="44" customFormat="1" x14ac:dyDescent="0.25">
      <c r="A376" s="218">
        <v>2</v>
      </c>
      <c r="B376" s="127" t="s">
        <v>64</v>
      </c>
      <c r="C376" s="97"/>
      <c r="D376" s="97"/>
      <c r="E376" s="227" t="s">
        <v>18</v>
      </c>
      <c r="F376" s="97"/>
      <c r="G376" s="165">
        <v>0</v>
      </c>
      <c r="H376" s="165">
        <v>0</v>
      </c>
      <c r="I376" s="165">
        <v>0</v>
      </c>
      <c r="J376" s="165">
        <v>0</v>
      </c>
      <c r="K376" s="165">
        <v>0</v>
      </c>
      <c r="L376" s="165">
        <v>0</v>
      </c>
      <c r="M376" s="165">
        <v>0</v>
      </c>
      <c r="N376" s="97"/>
      <c r="O376" s="97"/>
      <c r="P376" s="97"/>
    </row>
    <row r="377" spans="1:16" s="44" customFormat="1" x14ac:dyDescent="0.25">
      <c r="A377" s="218">
        <v>4</v>
      </c>
      <c r="B377" s="127" t="s">
        <v>172</v>
      </c>
      <c r="C377" s="97"/>
      <c r="D377" s="97"/>
      <c r="E377" s="227" t="s">
        <v>18</v>
      </c>
      <c r="F377" s="97"/>
      <c r="G377" s="165">
        <v>0</v>
      </c>
      <c r="H377" s="165">
        <v>0</v>
      </c>
      <c r="I377" s="165">
        <v>0</v>
      </c>
      <c r="J377" s="165">
        <v>0</v>
      </c>
      <c r="K377" s="165">
        <v>0</v>
      </c>
      <c r="L377" s="165">
        <v>0</v>
      </c>
      <c r="M377" s="165">
        <v>0</v>
      </c>
      <c r="N377" s="97"/>
      <c r="O377" s="97"/>
      <c r="P377" s="97"/>
    </row>
    <row r="378" spans="1:16" s="44" customFormat="1" x14ac:dyDescent="0.25">
      <c r="A378" s="218">
        <v>5</v>
      </c>
      <c r="B378" s="127" t="s">
        <v>196</v>
      </c>
      <c r="C378" s="97"/>
      <c r="D378" s="97"/>
      <c r="E378" s="227" t="s">
        <v>18</v>
      </c>
      <c r="F378" s="97"/>
      <c r="G378" s="165">
        <v>0</v>
      </c>
      <c r="H378" s="165">
        <f>H373</f>
        <v>500</v>
      </c>
      <c r="I378" s="165">
        <v>0</v>
      </c>
      <c r="J378" s="165">
        <v>0</v>
      </c>
      <c r="K378" s="165">
        <v>0</v>
      </c>
      <c r="L378" s="165">
        <v>0</v>
      </c>
      <c r="M378" s="165">
        <v>0</v>
      </c>
      <c r="N378" s="97"/>
      <c r="O378" s="97"/>
      <c r="P378" s="97"/>
    </row>
    <row r="379" spans="1:16" s="16" customFormat="1" ht="21.75" customHeight="1" x14ac:dyDescent="0.3">
      <c r="A379" s="396" t="s">
        <v>340</v>
      </c>
      <c r="B379" s="397"/>
      <c r="C379" s="397"/>
      <c r="D379" s="397"/>
      <c r="E379" s="397"/>
      <c r="F379" s="397"/>
      <c r="G379" s="397"/>
      <c r="H379" s="397"/>
      <c r="I379" s="397"/>
      <c r="J379" s="397"/>
      <c r="K379" s="397"/>
      <c r="L379" s="397"/>
      <c r="M379" s="397"/>
      <c r="N379" s="398"/>
      <c r="O379" s="124"/>
      <c r="P379" s="301"/>
    </row>
    <row r="380" spans="1:16" s="217" customFormat="1" ht="63.75" customHeight="1" x14ac:dyDescent="0.3">
      <c r="A380" s="380"/>
      <c r="B380" s="381" t="s">
        <v>416</v>
      </c>
      <c r="C380" s="378" t="s">
        <v>417</v>
      </c>
      <c r="D380" s="326" t="s">
        <v>272</v>
      </c>
      <c r="E380" s="326" t="s">
        <v>350</v>
      </c>
      <c r="F380" s="375" t="s">
        <v>51</v>
      </c>
      <c r="G380" s="84">
        <v>2603</v>
      </c>
      <c r="H380" s="84">
        <v>2588</v>
      </c>
      <c r="I380" s="84">
        <v>2573</v>
      </c>
      <c r="J380" s="84">
        <v>2558</v>
      </c>
      <c r="K380" s="84">
        <v>2543</v>
      </c>
      <c r="L380" s="84">
        <v>2528</v>
      </c>
      <c r="M380" s="84">
        <v>2513</v>
      </c>
      <c r="N380" s="308"/>
      <c r="O380" s="118"/>
      <c r="P380" s="19"/>
    </row>
    <row r="381" spans="1:16" s="45" customFormat="1" ht="18" customHeight="1" x14ac:dyDescent="0.25">
      <c r="A381" s="140"/>
      <c r="B381" s="489" t="s">
        <v>292</v>
      </c>
      <c r="C381" s="490"/>
      <c r="D381" s="490"/>
      <c r="E381" s="490"/>
      <c r="F381" s="490"/>
      <c r="G381" s="490"/>
      <c r="H381" s="490"/>
      <c r="I381" s="490"/>
      <c r="J381" s="490"/>
      <c r="K381" s="490"/>
      <c r="L381" s="490"/>
      <c r="M381" s="490"/>
      <c r="N381" s="491"/>
      <c r="O381" s="122"/>
      <c r="P381" s="246"/>
    </row>
    <row r="382" spans="1:16" s="37" customFormat="1" x14ac:dyDescent="0.25">
      <c r="A382" s="141"/>
      <c r="B382" s="33" t="s">
        <v>162</v>
      </c>
      <c r="C382" s="34"/>
      <c r="D382" s="34"/>
      <c r="E382" s="34"/>
      <c r="F382" s="34"/>
      <c r="G382" s="34"/>
      <c r="H382" s="78"/>
      <c r="I382" s="36"/>
      <c r="J382" s="36"/>
      <c r="K382" s="36"/>
      <c r="L382" s="36"/>
      <c r="M382" s="78"/>
      <c r="N382" s="34"/>
      <c r="O382" s="123"/>
      <c r="P382" s="297"/>
    </row>
    <row r="383" spans="1:16" s="12" customFormat="1" ht="60" customHeight="1" x14ac:dyDescent="0.25">
      <c r="A383" s="324"/>
      <c r="B383" s="8" t="s">
        <v>344</v>
      </c>
      <c r="C383" s="402" t="s">
        <v>341</v>
      </c>
      <c r="D383" s="326" t="s">
        <v>59</v>
      </c>
      <c r="E383" s="255" t="s">
        <v>18</v>
      </c>
      <c r="F383" s="326" t="s">
        <v>115</v>
      </c>
      <c r="G383" s="326"/>
      <c r="H383" s="6"/>
      <c r="I383" s="3">
        <v>2500</v>
      </c>
      <c r="J383" s="3"/>
      <c r="K383" s="3"/>
      <c r="L383" s="3"/>
      <c r="M383" s="6"/>
      <c r="N383" s="326" t="s">
        <v>197</v>
      </c>
      <c r="O383" s="118"/>
      <c r="P383" s="109" t="s">
        <v>342</v>
      </c>
    </row>
    <row r="384" spans="1:16" s="12" customFormat="1" ht="39.75" customHeight="1" x14ac:dyDescent="0.25">
      <c r="A384" s="324"/>
      <c r="B384" s="8" t="s">
        <v>345</v>
      </c>
      <c r="C384" s="403"/>
      <c r="D384" s="326" t="s">
        <v>59</v>
      </c>
      <c r="E384" s="255" t="s">
        <v>18</v>
      </c>
      <c r="F384" s="326" t="s">
        <v>115</v>
      </c>
      <c r="G384" s="326"/>
      <c r="H384" s="6"/>
      <c r="I384" s="3">
        <v>24000</v>
      </c>
      <c r="J384" s="3"/>
      <c r="K384" s="3"/>
      <c r="L384" s="3"/>
      <c r="M384" s="6"/>
      <c r="N384" s="326" t="s">
        <v>197</v>
      </c>
      <c r="O384" s="118"/>
      <c r="P384" s="109" t="s">
        <v>346</v>
      </c>
    </row>
    <row r="385" spans="1:16" s="12" customFormat="1" ht="47.25" customHeight="1" x14ac:dyDescent="0.25">
      <c r="A385" s="324"/>
      <c r="B385" s="8" t="s">
        <v>347</v>
      </c>
      <c r="C385" s="403"/>
      <c r="D385" s="326" t="s">
        <v>59</v>
      </c>
      <c r="E385" s="255" t="s">
        <v>18</v>
      </c>
      <c r="F385" s="326" t="s">
        <v>115</v>
      </c>
      <c r="G385" s="326"/>
      <c r="H385" s="6"/>
      <c r="I385" s="3">
        <v>106000</v>
      </c>
      <c r="J385" s="3"/>
      <c r="K385" s="3"/>
      <c r="L385" s="3"/>
      <c r="M385" s="6"/>
      <c r="N385" s="326" t="s">
        <v>197</v>
      </c>
      <c r="O385" s="118"/>
      <c r="P385" s="109" t="s">
        <v>348</v>
      </c>
    </row>
    <row r="386" spans="1:16" s="12" customFormat="1" ht="60" customHeight="1" x14ac:dyDescent="0.25">
      <c r="A386" s="324"/>
      <c r="B386" s="8" t="s">
        <v>349</v>
      </c>
      <c r="C386" s="404"/>
      <c r="D386" s="326" t="s">
        <v>59</v>
      </c>
      <c r="E386" s="255" t="s">
        <v>18</v>
      </c>
      <c r="F386" s="326" t="s">
        <v>115</v>
      </c>
      <c r="G386" s="326"/>
      <c r="H386" s="6"/>
      <c r="I386" s="3">
        <v>9000</v>
      </c>
      <c r="J386" s="3"/>
      <c r="K386" s="3"/>
      <c r="L386" s="3"/>
      <c r="M386" s="6"/>
      <c r="N386" s="326" t="s">
        <v>197</v>
      </c>
      <c r="O386" s="118"/>
      <c r="P386" s="109" t="s">
        <v>343</v>
      </c>
    </row>
    <row r="387" spans="1:16" s="99" customFormat="1" ht="32.25" customHeight="1" x14ac:dyDescent="0.2">
      <c r="A387" s="218">
        <v>1</v>
      </c>
      <c r="B387" s="127" t="s">
        <v>73</v>
      </c>
      <c r="C387" s="97"/>
      <c r="D387" s="152"/>
      <c r="E387" s="227" t="s">
        <v>18</v>
      </c>
      <c r="F387" s="97"/>
      <c r="G387" s="165">
        <v>0</v>
      </c>
      <c r="H387" s="165">
        <v>0</v>
      </c>
      <c r="I387" s="165">
        <f>I391</f>
        <v>141500</v>
      </c>
      <c r="J387" s="165">
        <v>0</v>
      </c>
      <c r="K387" s="165">
        <v>0</v>
      </c>
      <c r="L387" s="165">
        <v>0</v>
      </c>
      <c r="M387" s="165">
        <v>0</v>
      </c>
      <c r="N387" s="97"/>
      <c r="O387" s="97"/>
      <c r="P387" s="97"/>
    </row>
    <row r="388" spans="1:16" s="44" customFormat="1" x14ac:dyDescent="0.25">
      <c r="A388" s="218">
        <v>3</v>
      </c>
      <c r="B388" s="127" t="s">
        <v>13</v>
      </c>
      <c r="C388" s="97"/>
      <c r="D388" s="97"/>
      <c r="E388" s="227" t="s">
        <v>18</v>
      </c>
      <c r="F388" s="97"/>
      <c r="G388" s="165">
        <v>0</v>
      </c>
      <c r="H388" s="165">
        <v>0</v>
      </c>
      <c r="I388" s="165">
        <v>0</v>
      </c>
      <c r="J388" s="165">
        <v>0</v>
      </c>
      <c r="K388" s="165">
        <v>0</v>
      </c>
      <c r="L388" s="165">
        <v>0</v>
      </c>
      <c r="M388" s="165">
        <v>0</v>
      </c>
      <c r="N388" s="97"/>
      <c r="O388" s="97"/>
      <c r="P388" s="97"/>
    </row>
    <row r="389" spans="1:16" s="44" customFormat="1" x14ac:dyDescent="0.25">
      <c r="A389" s="218">
        <v>2</v>
      </c>
      <c r="B389" s="127" t="s">
        <v>64</v>
      </c>
      <c r="C389" s="97"/>
      <c r="D389" s="97"/>
      <c r="E389" s="227" t="s">
        <v>18</v>
      </c>
      <c r="F389" s="97"/>
      <c r="G389" s="165">
        <v>0</v>
      </c>
      <c r="H389" s="165">
        <v>0</v>
      </c>
      <c r="I389" s="165">
        <v>0</v>
      </c>
      <c r="J389" s="165">
        <v>0</v>
      </c>
      <c r="K389" s="165">
        <v>0</v>
      </c>
      <c r="L389" s="165">
        <v>0</v>
      </c>
      <c r="M389" s="165">
        <v>0</v>
      </c>
      <c r="N389" s="97"/>
      <c r="O389" s="97"/>
      <c r="P389" s="97"/>
    </row>
    <row r="390" spans="1:16" s="44" customFormat="1" x14ac:dyDescent="0.25">
      <c r="A390" s="218">
        <v>4</v>
      </c>
      <c r="B390" s="127" t="s">
        <v>172</v>
      </c>
      <c r="C390" s="97"/>
      <c r="D390" s="97"/>
      <c r="E390" s="227" t="s">
        <v>18</v>
      </c>
      <c r="F390" s="97"/>
      <c r="G390" s="165">
        <v>0</v>
      </c>
      <c r="H390" s="165">
        <v>0</v>
      </c>
      <c r="I390" s="165">
        <v>0</v>
      </c>
      <c r="J390" s="165">
        <v>0</v>
      </c>
      <c r="K390" s="165">
        <v>0</v>
      </c>
      <c r="L390" s="165">
        <v>0</v>
      </c>
      <c r="M390" s="165">
        <v>0</v>
      </c>
      <c r="N390" s="97"/>
      <c r="O390" s="97"/>
      <c r="P390" s="97"/>
    </row>
    <row r="391" spans="1:16" s="44" customFormat="1" x14ac:dyDescent="0.25">
      <c r="A391" s="218">
        <v>5</v>
      </c>
      <c r="B391" s="127" t="s">
        <v>196</v>
      </c>
      <c r="C391" s="97"/>
      <c r="D391" s="97"/>
      <c r="E391" s="227" t="s">
        <v>18</v>
      </c>
      <c r="F391" s="97"/>
      <c r="G391" s="165">
        <v>0</v>
      </c>
      <c r="H391" s="165">
        <v>0</v>
      </c>
      <c r="I391" s="165">
        <f>I386+I385+I384+I383</f>
        <v>141500</v>
      </c>
      <c r="J391" s="165">
        <v>0</v>
      </c>
      <c r="K391" s="165">
        <v>0</v>
      </c>
      <c r="L391" s="165">
        <v>0</v>
      </c>
      <c r="M391" s="165">
        <v>0</v>
      </c>
      <c r="N391" s="97"/>
      <c r="O391" s="97"/>
      <c r="P391" s="97"/>
    </row>
    <row r="392" spans="1:16" s="16" customFormat="1" ht="18" customHeight="1" x14ac:dyDescent="0.3">
      <c r="A392" s="482" t="s">
        <v>421</v>
      </c>
      <c r="B392" s="483"/>
      <c r="C392" s="483"/>
      <c r="D392" s="483"/>
      <c r="E392" s="483"/>
      <c r="F392" s="483"/>
      <c r="G392" s="483"/>
      <c r="H392" s="502"/>
      <c r="I392" s="502"/>
      <c r="J392" s="502"/>
      <c r="K392" s="502"/>
      <c r="L392" s="502"/>
      <c r="M392" s="502"/>
      <c r="N392" s="484"/>
      <c r="O392" s="124"/>
      <c r="P392" s="301"/>
    </row>
    <row r="393" spans="1:16" s="14" customFormat="1" ht="59.25" customHeight="1" x14ac:dyDescent="0.25">
      <c r="A393" s="324"/>
      <c r="B393" s="7" t="s">
        <v>418</v>
      </c>
      <c r="C393" s="460" t="s">
        <v>420</v>
      </c>
      <c r="D393" s="402" t="s">
        <v>59</v>
      </c>
      <c r="E393" s="402" t="s">
        <v>2</v>
      </c>
      <c r="F393" s="402"/>
      <c r="G393" s="187"/>
      <c r="H393" s="386">
        <v>31</v>
      </c>
      <c r="I393" s="386">
        <v>33</v>
      </c>
      <c r="J393" s="386">
        <v>36</v>
      </c>
      <c r="K393" s="386">
        <v>40</v>
      </c>
      <c r="L393" s="386">
        <v>45</v>
      </c>
      <c r="M393" s="386">
        <v>50</v>
      </c>
      <c r="N393" s="310"/>
      <c r="O393" s="118"/>
      <c r="P393" s="19"/>
    </row>
    <row r="394" spans="1:16" s="9" customFormat="1" ht="27.75" customHeight="1" x14ac:dyDescent="0.25">
      <c r="A394" s="377"/>
      <c r="B394" s="379" t="s">
        <v>419</v>
      </c>
      <c r="C394" s="461"/>
      <c r="D394" s="404"/>
      <c r="E394" s="404"/>
      <c r="F394" s="404"/>
      <c r="G394" s="388"/>
      <c r="H394" s="386">
        <v>96.5</v>
      </c>
      <c r="I394" s="386">
        <v>97.5</v>
      </c>
      <c r="J394" s="386">
        <v>98.5</v>
      </c>
      <c r="K394" s="386">
        <v>100</v>
      </c>
      <c r="L394" s="386">
        <v>100</v>
      </c>
      <c r="M394" s="386">
        <v>100</v>
      </c>
      <c r="N394" s="310"/>
      <c r="O394" s="48"/>
      <c r="P394" s="47"/>
    </row>
    <row r="395" spans="1:16" s="16" customFormat="1" ht="18" customHeight="1" x14ac:dyDescent="0.3">
      <c r="A395" s="482" t="s">
        <v>422</v>
      </c>
      <c r="B395" s="483"/>
      <c r="C395" s="483"/>
      <c r="D395" s="483"/>
      <c r="E395" s="483"/>
      <c r="F395" s="483"/>
      <c r="G395" s="483"/>
      <c r="H395" s="502"/>
      <c r="I395" s="502"/>
      <c r="J395" s="502"/>
      <c r="K395" s="502"/>
      <c r="L395" s="502"/>
      <c r="M395" s="502"/>
      <c r="N395" s="484"/>
      <c r="O395" s="124"/>
      <c r="P395" s="301"/>
    </row>
    <row r="396" spans="1:16" s="14" customFormat="1" ht="91.5" customHeight="1" x14ac:dyDescent="0.25">
      <c r="A396" s="377"/>
      <c r="B396" s="7" t="s">
        <v>423</v>
      </c>
      <c r="C396" s="374" t="s">
        <v>420</v>
      </c>
      <c r="D396" s="375" t="s">
        <v>59</v>
      </c>
      <c r="E396" s="375" t="s">
        <v>2</v>
      </c>
      <c r="F396" s="375"/>
      <c r="G396" s="187"/>
      <c r="H396" s="386">
        <v>97</v>
      </c>
      <c r="I396" s="386">
        <v>97.5</v>
      </c>
      <c r="J396" s="386">
        <v>98.5</v>
      </c>
      <c r="K396" s="386">
        <v>100</v>
      </c>
      <c r="L396" s="386">
        <v>100</v>
      </c>
      <c r="M396" s="386">
        <v>100</v>
      </c>
      <c r="N396" s="310"/>
      <c r="O396" s="118"/>
      <c r="P396" s="19"/>
    </row>
    <row r="397" spans="1:16" s="49" customFormat="1" ht="21.75" customHeight="1" x14ac:dyDescent="0.25">
      <c r="A397" s="142"/>
      <c r="B397" s="497" t="s">
        <v>351</v>
      </c>
      <c r="C397" s="498"/>
      <c r="D397" s="498"/>
      <c r="E397" s="498"/>
      <c r="F397" s="498"/>
      <c r="G397" s="498"/>
      <c r="H397" s="498"/>
      <c r="I397" s="498"/>
      <c r="J397" s="498"/>
      <c r="K397" s="498"/>
      <c r="L397" s="498"/>
      <c r="M397" s="498"/>
      <c r="N397" s="498"/>
      <c r="O397" s="498"/>
      <c r="P397" s="498"/>
    </row>
    <row r="398" spans="1:16" s="50" customFormat="1" x14ac:dyDescent="0.2">
      <c r="A398" s="168"/>
      <c r="B398" s="396" t="s">
        <v>352</v>
      </c>
      <c r="C398" s="397"/>
      <c r="D398" s="397"/>
      <c r="E398" s="397"/>
      <c r="F398" s="397"/>
      <c r="G398" s="397"/>
      <c r="H398" s="397"/>
      <c r="I398" s="397"/>
      <c r="J398" s="397"/>
      <c r="K398" s="397"/>
      <c r="L398" s="397"/>
      <c r="M398" s="397"/>
      <c r="N398" s="398"/>
      <c r="O398" s="125"/>
      <c r="P398" s="309"/>
    </row>
    <row r="399" spans="1:16" s="14" customFormat="1" ht="54.75" customHeight="1" x14ac:dyDescent="0.25">
      <c r="A399" s="500"/>
      <c r="B399" s="414" t="s">
        <v>433</v>
      </c>
      <c r="C399" s="460" t="s">
        <v>434</v>
      </c>
      <c r="D399" s="402" t="s">
        <v>59</v>
      </c>
      <c r="E399" s="375" t="s">
        <v>231</v>
      </c>
      <c r="F399" s="375"/>
      <c r="G399" s="187">
        <v>29</v>
      </c>
      <c r="H399" s="386"/>
      <c r="I399" s="386">
        <v>76</v>
      </c>
      <c r="J399" s="386">
        <v>80</v>
      </c>
      <c r="K399" s="386">
        <v>101</v>
      </c>
      <c r="L399" s="386">
        <v>101</v>
      </c>
      <c r="M399" s="386">
        <v>101</v>
      </c>
      <c r="N399" s="310"/>
      <c r="O399" s="118"/>
      <c r="P399" s="19"/>
    </row>
    <row r="400" spans="1:16" s="14" customFormat="1" ht="44.25" customHeight="1" x14ac:dyDescent="0.25">
      <c r="A400" s="501"/>
      <c r="B400" s="415"/>
      <c r="C400" s="461"/>
      <c r="D400" s="404"/>
      <c r="E400" s="375" t="s">
        <v>424</v>
      </c>
      <c r="F400" s="375"/>
      <c r="G400" s="389">
        <v>152200</v>
      </c>
      <c r="H400" s="386"/>
      <c r="I400" s="386" t="s">
        <v>425</v>
      </c>
      <c r="J400" s="386" t="s">
        <v>426</v>
      </c>
      <c r="K400" s="386" t="s">
        <v>427</v>
      </c>
      <c r="L400" s="386" t="s">
        <v>427</v>
      </c>
      <c r="M400" s="386" t="s">
        <v>427</v>
      </c>
      <c r="N400" s="310"/>
      <c r="O400" s="118"/>
      <c r="P400" s="19"/>
    </row>
    <row r="401" spans="1:16" s="14" customFormat="1" ht="91.5" customHeight="1" x14ac:dyDescent="0.25">
      <c r="A401" s="377"/>
      <c r="B401" s="7" t="s">
        <v>428</v>
      </c>
      <c r="C401" s="374" t="s">
        <v>429</v>
      </c>
      <c r="D401" s="375" t="s">
        <v>59</v>
      </c>
      <c r="E401" s="375" t="s">
        <v>430</v>
      </c>
      <c r="F401" s="375"/>
      <c r="G401" s="187"/>
      <c r="H401" s="386"/>
      <c r="I401" s="386">
        <v>30</v>
      </c>
      <c r="J401" s="386">
        <v>30</v>
      </c>
      <c r="K401" s="386">
        <v>30</v>
      </c>
      <c r="L401" s="386">
        <v>30</v>
      </c>
      <c r="M401" s="386">
        <v>30</v>
      </c>
      <c r="N401" s="310"/>
      <c r="O401" s="118"/>
      <c r="P401" s="19"/>
    </row>
    <row r="402" spans="1:16" s="14" customFormat="1" ht="91.5" customHeight="1" x14ac:dyDescent="0.25">
      <c r="A402" s="377"/>
      <c r="B402" s="7" t="s">
        <v>431</v>
      </c>
      <c r="C402" s="374" t="s">
        <v>429</v>
      </c>
      <c r="D402" s="375" t="s">
        <v>59</v>
      </c>
      <c r="E402" s="375" t="s">
        <v>430</v>
      </c>
      <c r="F402" s="375"/>
      <c r="G402" s="187"/>
      <c r="H402" s="386"/>
      <c r="I402" s="386">
        <v>10</v>
      </c>
      <c r="J402" s="386">
        <v>10</v>
      </c>
      <c r="K402" s="386">
        <v>10</v>
      </c>
      <c r="L402" s="386">
        <v>10</v>
      </c>
      <c r="M402" s="386">
        <v>10</v>
      </c>
      <c r="N402" s="310"/>
      <c r="O402" s="118"/>
      <c r="P402" s="19"/>
    </row>
    <row r="403" spans="1:16" s="14" customFormat="1" ht="91.5" customHeight="1" x14ac:dyDescent="0.25">
      <c r="A403" s="377"/>
      <c r="B403" s="7" t="s">
        <v>435</v>
      </c>
      <c r="C403" s="374" t="s">
        <v>429</v>
      </c>
      <c r="D403" s="375" t="s">
        <v>59</v>
      </c>
      <c r="E403" s="375" t="s">
        <v>430</v>
      </c>
      <c r="F403" s="375"/>
      <c r="G403" s="187"/>
      <c r="H403" s="386"/>
      <c r="I403" s="386">
        <v>10</v>
      </c>
      <c r="J403" s="386">
        <v>10</v>
      </c>
      <c r="K403" s="386">
        <v>10</v>
      </c>
      <c r="L403" s="386">
        <v>10</v>
      </c>
      <c r="M403" s="386">
        <v>10</v>
      </c>
      <c r="N403" s="310"/>
      <c r="O403" s="118"/>
      <c r="P403" s="19"/>
    </row>
    <row r="404" spans="1:16" s="14" customFormat="1" ht="91.5" customHeight="1" x14ac:dyDescent="0.25">
      <c r="A404" s="377"/>
      <c r="B404" s="7" t="s">
        <v>432</v>
      </c>
      <c r="C404" s="374" t="s">
        <v>429</v>
      </c>
      <c r="D404" s="375" t="s">
        <v>59</v>
      </c>
      <c r="E404" s="375" t="s">
        <v>430</v>
      </c>
      <c r="F404" s="375"/>
      <c r="G404" s="187"/>
      <c r="H404" s="386"/>
      <c r="I404" s="386">
        <v>10</v>
      </c>
      <c r="J404" s="386">
        <v>10</v>
      </c>
      <c r="K404" s="386">
        <v>10</v>
      </c>
      <c r="L404" s="386">
        <v>10</v>
      </c>
      <c r="M404" s="386">
        <v>10</v>
      </c>
      <c r="N404" s="310"/>
      <c r="O404" s="118"/>
      <c r="P404" s="19"/>
    </row>
    <row r="405" spans="1:16" s="99" customFormat="1" x14ac:dyDescent="0.2">
      <c r="A405" s="218">
        <v>1</v>
      </c>
      <c r="B405" s="127" t="s">
        <v>17</v>
      </c>
      <c r="C405" s="97"/>
      <c r="D405" s="152"/>
      <c r="E405" s="227" t="s">
        <v>18</v>
      </c>
      <c r="F405" s="97"/>
      <c r="G405" s="165">
        <f t="shared" ref="G405:L405" si="17">G406+G407+G408+G409</f>
        <v>13226.341912</v>
      </c>
      <c r="H405" s="165">
        <f t="shared" si="17"/>
        <v>15297.921983</v>
      </c>
      <c r="I405" s="165">
        <f t="shared" si="17"/>
        <v>181094.62170399999</v>
      </c>
      <c r="J405" s="165">
        <f t="shared" si="17"/>
        <v>3084.3649780000001</v>
      </c>
      <c r="K405" s="165">
        <f t="shared" si="17"/>
        <v>125973.44564999999</v>
      </c>
      <c r="L405" s="165">
        <f t="shared" si="17"/>
        <v>10484.459731999999</v>
      </c>
      <c r="M405" s="165">
        <f>M406+M407+M408+M409</f>
        <v>9020.4743060000001</v>
      </c>
      <c r="N405" s="97"/>
      <c r="O405" s="97"/>
      <c r="P405" s="97"/>
    </row>
    <row r="406" spans="1:16" s="44" customFormat="1" x14ac:dyDescent="0.25">
      <c r="A406" s="218">
        <v>3</v>
      </c>
      <c r="B406" s="127" t="s">
        <v>13</v>
      </c>
      <c r="C406" s="97"/>
      <c r="D406" s="97"/>
      <c r="E406" s="227" t="s">
        <v>18</v>
      </c>
      <c r="F406" s="97"/>
      <c r="G406" s="165">
        <f t="shared" ref="G406:M406" si="18">G388+G375+G348+G330+G321+G272+G261+G248+G235+G207+G201+G193+G184+G171+G160+G146+G134</f>
        <v>11869.279</v>
      </c>
      <c r="H406" s="165">
        <f t="shared" si="18"/>
        <v>6078</v>
      </c>
      <c r="I406" s="165">
        <f t="shared" si="18"/>
        <v>7944</v>
      </c>
      <c r="J406" s="165">
        <f t="shared" si="18"/>
        <v>0</v>
      </c>
      <c r="K406" s="165">
        <f t="shared" si="18"/>
        <v>14499</v>
      </c>
      <c r="L406" s="165">
        <f t="shared" si="18"/>
        <v>10129</v>
      </c>
      <c r="M406" s="165">
        <f t="shared" si="18"/>
        <v>0</v>
      </c>
      <c r="N406" s="97"/>
      <c r="O406" s="97"/>
      <c r="P406" s="97"/>
    </row>
    <row r="407" spans="1:16" s="44" customFormat="1" x14ac:dyDescent="0.25">
      <c r="A407" s="218">
        <v>2</v>
      </c>
      <c r="B407" s="127" t="s">
        <v>408</v>
      </c>
      <c r="C407" s="97"/>
      <c r="D407" s="97"/>
      <c r="E407" s="227" t="s">
        <v>18</v>
      </c>
      <c r="F407" s="97"/>
      <c r="G407" s="165">
        <f t="shared" ref="G407:L407" si="19">G273+G262+G249+G236+G208+G202+G194+G185+G172+G159+G145+G135+G127+G120+G114+G107+G98+G85</f>
        <v>1357.0629120000001</v>
      </c>
      <c r="H407" s="165">
        <f t="shared" si="19"/>
        <v>8569.9219830000002</v>
      </c>
      <c r="I407" s="165">
        <f t="shared" si="19"/>
        <v>13074.621703999999</v>
      </c>
      <c r="J407" s="165">
        <f t="shared" si="19"/>
        <v>3084.3649780000001</v>
      </c>
      <c r="K407" s="165">
        <f t="shared" si="19"/>
        <v>50.445650000000001</v>
      </c>
      <c r="L407" s="165">
        <f t="shared" si="19"/>
        <v>355.45973199999997</v>
      </c>
      <c r="M407" s="165">
        <f>M273+M262+M249+M236+M208+M202+M194+M185+M172+M159+M145+M135+M127+M120+M114+M107+M98+M85</f>
        <v>9020.4743060000001</v>
      </c>
      <c r="N407" s="97"/>
      <c r="O407" s="97"/>
      <c r="P407" s="97"/>
    </row>
    <row r="408" spans="1:16" s="44" customFormat="1" x14ac:dyDescent="0.25">
      <c r="A408" s="218">
        <v>4</v>
      </c>
      <c r="B408" s="127" t="s">
        <v>23</v>
      </c>
      <c r="C408" s="97"/>
      <c r="D408" s="97"/>
      <c r="E408" s="227" t="s">
        <v>18</v>
      </c>
      <c r="F408" s="97"/>
      <c r="G408" s="165">
        <v>0</v>
      </c>
      <c r="H408" s="165">
        <f t="shared" ref="H408:L408" si="20">H390+H377+H350+H332+H323+H274+H263+H250+H237+H209+H203+H195+H186+H173+H161+H147+H136+H108+H99</f>
        <v>150</v>
      </c>
      <c r="I408" s="165">
        <f t="shared" si="20"/>
        <v>0</v>
      </c>
      <c r="J408" s="165">
        <f t="shared" si="20"/>
        <v>0</v>
      </c>
      <c r="K408" s="165">
        <f t="shared" si="20"/>
        <v>0</v>
      </c>
      <c r="L408" s="165">
        <f t="shared" si="20"/>
        <v>0</v>
      </c>
      <c r="M408" s="165">
        <f>M390+M377+M350+M332+M323+M274+M263+M250+M237+M209+M203+M195+M186+M173+M161+M147+M136+M108+M99</f>
        <v>0</v>
      </c>
      <c r="N408" s="97"/>
      <c r="O408" s="97"/>
      <c r="P408" s="97"/>
    </row>
    <row r="409" spans="1:16" s="44" customFormat="1" x14ac:dyDescent="0.25">
      <c r="A409" s="218">
        <v>5</v>
      </c>
      <c r="B409" s="127" t="s">
        <v>196</v>
      </c>
      <c r="C409" s="97"/>
      <c r="D409" s="97"/>
      <c r="E409" s="227" t="s">
        <v>18</v>
      </c>
      <c r="F409" s="97"/>
      <c r="G409" s="165">
        <f t="shared" ref="G409:L409" si="21">G391+G378+G351+G333+G275+G264+G251+G238+G210+G174+G137</f>
        <v>0</v>
      </c>
      <c r="H409" s="165">
        <f t="shared" si="21"/>
        <v>500</v>
      </c>
      <c r="I409" s="165">
        <f t="shared" si="21"/>
        <v>160076</v>
      </c>
      <c r="J409" s="165">
        <f t="shared" si="21"/>
        <v>0</v>
      </c>
      <c r="K409" s="165">
        <f t="shared" si="21"/>
        <v>111424</v>
      </c>
      <c r="L409" s="165">
        <f t="shared" si="21"/>
        <v>0</v>
      </c>
      <c r="M409" s="165">
        <f>M391+M378+M351+M333+M275+M264+M251+M238+M210+M174+M137</f>
        <v>0</v>
      </c>
      <c r="N409" s="97"/>
      <c r="O409" s="97"/>
      <c r="P409" s="97"/>
    </row>
    <row r="410" spans="1:16" s="52" customFormat="1" ht="35.25" customHeight="1" x14ac:dyDescent="0.25">
      <c r="A410" s="135"/>
      <c r="B410" s="136" t="s">
        <v>20</v>
      </c>
      <c r="C410" s="137"/>
      <c r="D410" s="137"/>
      <c r="E410" s="287" t="s">
        <v>18</v>
      </c>
      <c r="F410" s="137"/>
      <c r="G410" s="126">
        <v>13226.3</v>
      </c>
      <c r="H410" s="126">
        <v>15297.9</v>
      </c>
      <c r="I410" s="126">
        <v>181094.6</v>
      </c>
      <c r="J410" s="126">
        <v>3084.4</v>
      </c>
      <c r="K410" s="126">
        <v>125973.4</v>
      </c>
      <c r="L410" s="126">
        <v>10485.5</v>
      </c>
      <c r="M410" s="126">
        <v>9020.5</v>
      </c>
      <c r="N410" s="298"/>
      <c r="O410" s="137"/>
      <c r="P410" s="299"/>
    </row>
    <row r="411" spans="1:16" s="52" customFormat="1" ht="15" customHeight="1" x14ac:dyDescent="0.25">
      <c r="A411" s="135"/>
      <c r="B411" s="136" t="s">
        <v>13</v>
      </c>
      <c r="C411" s="137"/>
      <c r="D411" s="137"/>
      <c r="E411" s="287" t="s">
        <v>18</v>
      </c>
      <c r="F411" s="137"/>
      <c r="G411" s="126">
        <v>11869.3</v>
      </c>
      <c r="H411" s="126">
        <v>6078</v>
      </c>
      <c r="I411" s="126">
        <v>7944</v>
      </c>
      <c r="J411" s="126">
        <v>0</v>
      </c>
      <c r="K411" s="126">
        <v>14499</v>
      </c>
      <c r="L411" s="126">
        <v>10129</v>
      </c>
      <c r="M411" s="126">
        <v>0</v>
      </c>
      <c r="N411" s="298"/>
      <c r="O411" s="137"/>
      <c r="P411" s="299" t="s">
        <v>19</v>
      </c>
    </row>
    <row r="412" spans="1:16" s="52" customFormat="1" ht="15" customHeight="1" x14ac:dyDescent="0.25">
      <c r="A412" s="135"/>
      <c r="B412" s="136" t="s">
        <v>9</v>
      </c>
      <c r="C412" s="137"/>
      <c r="D412" s="137"/>
      <c r="E412" s="287" t="s">
        <v>18</v>
      </c>
      <c r="F412" s="137"/>
      <c r="G412" s="126">
        <v>1357.1</v>
      </c>
      <c r="H412" s="126">
        <v>8569.9</v>
      </c>
      <c r="I412" s="126">
        <v>13074.6</v>
      </c>
      <c r="J412" s="126">
        <v>3084.4</v>
      </c>
      <c r="K412" s="126">
        <v>50.4</v>
      </c>
      <c r="L412" s="126">
        <v>355.5</v>
      </c>
      <c r="M412" s="126">
        <v>9020.5</v>
      </c>
      <c r="N412" s="298"/>
      <c r="O412" s="137"/>
      <c r="P412" s="299"/>
    </row>
    <row r="413" spans="1:16" s="52" customFormat="1" ht="15" customHeight="1" x14ac:dyDescent="0.25">
      <c r="A413" s="135"/>
      <c r="B413" s="136" t="s">
        <v>23</v>
      </c>
      <c r="C413" s="137"/>
      <c r="D413" s="137"/>
      <c r="E413" s="287" t="s">
        <v>18</v>
      </c>
      <c r="F413" s="137"/>
      <c r="G413" s="126">
        <v>0</v>
      </c>
      <c r="H413" s="126">
        <v>150</v>
      </c>
      <c r="I413" s="126">
        <v>0</v>
      </c>
      <c r="J413" s="126">
        <v>0</v>
      </c>
      <c r="K413" s="126">
        <v>0</v>
      </c>
      <c r="L413" s="126">
        <v>0</v>
      </c>
      <c r="M413" s="126">
        <v>0</v>
      </c>
      <c r="N413" s="298"/>
      <c r="O413" s="137"/>
      <c r="P413" s="299"/>
    </row>
    <row r="414" spans="1:16" s="52" customFormat="1" ht="15" customHeight="1" x14ac:dyDescent="0.25">
      <c r="A414" s="135"/>
      <c r="B414" s="136" t="s">
        <v>332</v>
      </c>
      <c r="C414" s="137"/>
      <c r="D414" s="137"/>
      <c r="E414" s="287" t="s">
        <v>18</v>
      </c>
      <c r="F414" s="137"/>
      <c r="G414" s="126">
        <v>0</v>
      </c>
      <c r="H414" s="126">
        <v>500</v>
      </c>
      <c r="I414" s="126">
        <v>160076</v>
      </c>
      <c r="J414" s="126">
        <v>0</v>
      </c>
      <c r="K414" s="126">
        <v>111424</v>
      </c>
      <c r="L414" s="126">
        <v>0</v>
      </c>
      <c r="M414" s="126">
        <v>0</v>
      </c>
      <c r="N414" s="298"/>
      <c r="O414" s="137"/>
      <c r="P414" s="299"/>
    </row>
    <row r="415" spans="1:16" s="211" customFormat="1" x14ac:dyDescent="0.25">
      <c r="A415" s="208"/>
      <c r="B415" s="209" t="s">
        <v>21</v>
      </c>
      <c r="C415" s="210"/>
      <c r="D415" s="210"/>
      <c r="E415" s="311" t="s">
        <v>18</v>
      </c>
      <c r="F415" s="210"/>
      <c r="G415" s="390">
        <v>13226.3</v>
      </c>
      <c r="H415" s="390">
        <v>15297.9</v>
      </c>
      <c r="I415" s="390">
        <v>181094.6</v>
      </c>
      <c r="J415" s="390">
        <v>3084.4</v>
      </c>
      <c r="K415" s="390">
        <v>125973.4</v>
      </c>
      <c r="L415" s="390">
        <v>10485.5</v>
      </c>
      <c r="M415" s="390">
        <v>9020.5</v>
      </c>
      <c r="N415" s="312"/>
      <c r="O415" s="210"/>
      <c r="P415" s="313"/>
    </row>
    <row r="416" spans="1:16" s="216" customFormat="1" ht="15" customHeight="1" x14ac:dyDescent="0.25">
      <c r="A416" s="212"/>
      <c r="B416" s="213" t="s">
        <v>13</v>
      </c>
      <c r="C416" s="214"/>
      <c r="D416" s="214"/>
      <c r="E416" s="314" t="s">
        <v>18</v>
      </c>
      <c r="F416" s="214"/>
      <c r="G416" s="390">
        <v>11869.3</v>
      </c>
      <c r="H416" s="390">
        <v>6078</v>
      </c>
      <c r="I416" s="390">
        <v>7944</v>
      </c>
      <c r="J416" s="390">
        <v>0</v>
      </c>
      <c r="K416" s="390">
        <v>14499</v>
      </c>
      <c r="L416" s="390">
        <v>10129</v>
      </c>
      <c r="M416" s="390">
        <v>0</v>
      </c>
      <c r="N416" s="315"/>
      <c r="O416" s="214"/>
      <c r="P416" s="316"/>
    </row>
    <row r="417" spans="1:16" s="216" customFormat="1" ht="15" customHeight="1" x14ac:dyDescent="0.25">
      <c r="A417" s="212"/>
      <c r="B417" s="213" t="s">
        <v>9</v>
      </c>
      <c r="C417" s="214"/>
      <c r="D417" s="214"/>
      <c r="E417" s="314" t="s">
        <v>18</v>
      </c>
      <c r="F417" s="214"/>
      <c r="G417" s="390">
        <v>1357.1</v>
      </c>
      <c r="H417" s="390">
        <v>8569.9</v>
      </c>
      <c r="I417" s="390">
        <v>13074.6</v>
      </c>
      <c r="J417" s="390">
        <v>3084.4</v>
      </c>
      <c r="K417" s="390">
        <v>50.4</v>
      </c>
      <c r="L417" s="390">
        <v>355.5</v>
      </c>
      <c r="M417" s="390">
        <v>9020.5</v>
      </c>
      <c r="N417" s="315"/>
      <c r="O417" s="214"/>
      <c r="P417" s="316"/>
    </row>
    <row r="418" spans="1:16" s="216" customFormat="1" ht="15" customHeight="1" x14ac:dyDescent="0.25">
      <c r="A418" s="212"/>
      <c r="B418" s="213" t="s">
        <v>23</v>
      </c>
      <c r="C418" s="214"/>
      <c r="D418" s="214"/>
      <c r="E418" s="314" t="s">
        <v>18</v>
      </c>
      <c r="F418" s="214"/>
      <c r="G418" s="390">
        <v>0</v>
      </c>
      <c r="H418" s="390">
        <v>150</v>
      </c>
      <c r="I418" s="390">
        <v>0</v>
      </c>
      <c r="J418" s="390">
        <v>0</v>
      </c>
      <c r="K418" s="390">
        <v>0</v>
      </c>
      <c r="L418" s="390">
        <v>0</v>
      </c>
      <c r="M418" s="390">
        <v>0</v>
      </c>
      <c r="N418" s="315"/>
      <c r="O418" s="214"/>
      <c r="P418" s="316"/>
    </row>
    <row r="419" spans="1:16" s="216" customFormat="1" ht="15" customHeight="1" x14ac:dyDescent="0.25">
      <c r="A419" s="212"/>
      <c r="B419" s="213" t="s">
        <v>16</v>
      </c>
      <c r="C419" s="214"/>
      <c r="D419" s="214"/>
      <c r="E419" s="314" t="s">
        <v>18</v>
      </c>
      <c r="F419" s="214"/>
      <c r="G419" s="390">
        <v>0</v>
      </c>
      <c r="H419" s="390">
        <v>500</v>
      </c>
      <c r="I419" s="390">
        <v>160076</v>
      </c>
      <c r="J419" s="390">
        <v>0</v>
      </c>
      <c r="K419" s="390">
        <v>111424</v>
      </c>
      <c r="L419" s="390">
        <v>0</v>
      </c>
      <c r="M419" s="390">
        <v>0</v>
      </c>
      <c r="N419" s="315"/>
      <c r="O419" s="214"/>
      <c r="P419" s="316"/>
    </row>
    <row r="420" spans="1:16" s="216" customFormat="1" ht="45" x14ac:dyDescent="0.25">
      <c r="A420" s="212"/>
      <c r="B420" s="213" t="s">
        <v>22</v>
      </c>
      <c r="C420" s="214"/>
      <c r="D420" s="214"/>
      <c r="E420" s="314" t="s">
        <v>18</v>
      </c>
      <c r="F420" s="214"/>
      <c r="G420" s="214"/>
      <c r="H420" s="214"/>
      <c r="I420" s="215"/>
      <c r="J420" s="215"/>
      <c r="K420" s="215"/>
      <c r="L420" s="215"/>
      <c r="M420" s="215"/>
      <c r="N420" s="315"/>
      <c r="O420" s="214"/>
      <c r="P420" s="316"/>
    </row>
    <row r="421" spans="1:16" s="18" customFormat="1" x14ac:dyDescent="0.25">
      <c r="A421" s="368"/>
      <c r="B421" s="369"/>
      <c r="C421" s="370"/>
      <c r="D421" s="370"/>
      <c r="E421" s="371"/>
      <c r="F421" s="370"/>
      <c r="G421" s="370"/>
      <c r="H421" s="370"/>
      <c r="I421" s="372"/>
      <c r="J421" s="372"/>
      <c r="K421" s="372"/>
      <c r="L421" s="372"/>
      <c r="M421" s="372"/>
      <c r="N421" s="373"/>
      <c r="O421" s="370"/>
      <c r="P421" s="188"/>
    </row>
    <row r="422" spans="1:16" s="18" customFormat="1" x14ac:dyDescent="0.25">
      <c r="A422" s="368"/>
      <c r="B422" s="369"/>
      <c r="C422" s="370"/>
      <c r="D422" s="370"/>
      <c r="E422" s="371"/>
      <c r="F422" s="370"/>
      <c r="G422" s="370"/>
      <c r="H422" s="370"/>
      <c r="I422" s="372"/>
      <c r="J422" s="372"/>
      <c r="K422" s="372"/>
      <c r="L422" s="372"/>
      <c r="M422" s="372"/>
      <c r="N422" s="373"/>
      <c r="O422" s="370"/>
      <c r="P422" s="188"/>
    </row>
    <row r="423" spans="1:16" s="18" customFormat="1" ht="15.75" customHeight="1" x14ac:dyDescent="0.25">
      <c r="A423" s="368"/>
      <c r="B423" s="496"/>
      <c r="C423" s="496"/>
      <c r="D423" s="496"/>
      <c r="E423" s="496"/>
      <c r="F423" s="496"/>
      <c r="G423" s="496"/>
      <c r="H423" s="496"/>
      <c r="I423" s="496"/>
      <c r="J423" s="496"/>
      <c r="K423" s="496"/>
      <c r="L423" s="496"/>
      <c r="M423" s="496"/>
      <c r="N423" s="496"/>
      <c r="O423" s="496"/>
      <c r="P423" s="496"/>
    </row>
    <row r="424" spans="1:16" s="18" customFormat="1" x14ac:dyDescent="0.25">
      <c r="A424" s="368"/>
      <c r="B424" s="369"/>
      <c r="C424" s="370"/>
      <c r="D424" s="370"/>
      <c r="E424" s="371"/>
      <c r="F424" s="370"/>
      <c r="G424" s="370"/>
      <c r="H424" s="370"/>
      <c r="I424" s="372"/>
      <c r="J424" s="372"/>
      <c r="K424" s="372"/>
      <c r="L424" s="372"/>
      <c r="M424" s="372"/>
      <c r="N424" s="373"/>
      <c r="O424" s="370"/>
      <c r="P424" s="188"/>
    </row>
    <row r="425" spans="1:16" ht="14.25" customHeight="1" x14ac:dyDescent="0.25"/>
    <row r="427" spans="1:16" x14ac:dyDescent="0.25">
      <c r="B427" s="495" t="s">
        <v>353</v>
      </c>
      <c r="C427" s="495"/>
    </row>
    <row r="428" spans="1:16" x14ac:dyDescent="0.25">
      <c r="B428" s="492" t="s">
        <v>354</v>
      </c>
      <c r="C428" s="492"/>
    </row>
    <row r="429" spans="1:16" x14ac:dyDescent="0.25">
      <c r="B429" s="492" t="s">
        <v>355</v>
      </c>
      <c r="C429" s="492"/>
    </row>
    <row r="430" spans="1:16" x14ac:dyDescent="0.25">
      <c r="B430" s="362" t="s">
        <v>356</v>
      </c>
      <c r="C430" s="357"/>
    </row>
    <row r="431" spans="1:16" x14ac:dyDescent="0.25">
      <c r="B431" s="493" t="s">
        <v>357</v>
      </c>
      <c r="C431" s="493"/>
    </row>
    <row r="432" spans="1:16" x14ac:dyDescent="0.25">
      <c r="B432" s="493" t="s">
        <v>358</v>
      </c>
      <c r="C432" s="493"/>
    </row>
    <row r="433" spans="2:3" x14ac:dyDescent="0.25">
      <c r="B433" s="494" t="s">
        <v>359</v>
      </c>
      <c r="C433" s="494"/>
    </row>
    <row r="434" spans="2:3" x14ac:dyDescent="0.25">
      <c r="B434" s="494" t="s">
        <v>360</v>
      </c>
      <c r="C434" s="494"/>
    </row>
    <row r="435" spans="2:3" x14ac:dyDescent="0.25">
      <c r="B435" s="494" t="s">
        <v>361</v>
      </c>
      <c r="C435" s="494"/>
    </row>
    <row r="436" spans="2:3" x14ac:dyDescent="0.25">
      <c r="B436" s="494" t="s">
        <v>362</v>
      </c>
      <c r="C436" s="494"/>
    </row>
    <row r="437" spans="2:3" x14ac:dyDescent="0.25">
      <c r="B437" s="499" t="s">
        <v>363</v>
      </c>
      <c r="C437" s="499"/>
    </row>
    <row r="438" spans="2:3" x14ac:dyDescent="0.25">
      <c r="B438" s="361" t="s">
        <v>364</v>
      </c>
      <c r="C438" s="359"/>
    </row>
    <row r="439" spans="2:3" x14ac:dyDescent="0.25">
      <c r="B439" s="499" t="s">
        <v>365</v>
      </c>
      <c r="C439" s="499"/>
    </row>
    <row r="440" spans="2:3" x14ac:dyDescent="0.25">
      <c r="B440" s="499" t="s">
        <v>366</v>
      </c>
      <c r="C440" s="499"/>
    </row>
    <row r="441" spans="2:3" x14ac:dyDescent="0.25">
      <c r="B441" s="494" t="s">
        <v>367</v>
      </c>
      <c r="C441" s="494"/>
    </row>
    <row r="442" spans="2:3" x14ac:dyDescent="0.25">
      <c r="B442" s="494" t="s">
        <v>368</v>
      </c>
      <c r="C442" s="494"/>
    </row>
    <row r="443" spans="2:3" x14ac:dyDescent="0.25">
      <c r="B443" s="494" t="s">
        <v>369</v>
      </c>
      <c r="C443" s="494"/>
    </row>
    <row r="444" spans="2:3" x14ac:dyDescent="0.25">
      <c r="B444" s="494" t="s">
        <v>370</v>
      </c>
      <c r="C444" s="494"/>
    </row>
    <row r="445" spans="2:3" x14ac:dyDescent="0.25">
      <c r="B445" s="494" t="s">
        <v>371</v>
      </c>
      <c r="C445" s="494"/>
    </row>
    <row r="446" spans="2:3" x14ac:dyDescent="0.25">
      <c r="B446" s="494" t="s">
        <v>372</v>
      </c>
      <c r="C446" s="494"/>
    </row>
    <row r="447" spans="2:3" x14ac:dyDescent="0.25">
      <c r="B447" s="494" t="s">
        <v>373</v>
      </c>
      <c r="C447" s="494"/>
    </row>
    <row r="448" spans="2:3" x14ac:dyDescent="0.25">
      <c r="B448" s="494" t="s">
        <v>374</v>
      </c>
      <c r="C448" s="494"/>
    </row>
    <row r="449" spans="2:3" x14ac:dyDescent="0.25">
      <c r="B449" s="499" t="s">
        <v>375</v>
      </c>
      <c r="C449" s="499"/>
    </row>
    <row r="450" spans="2:3" x14ac:dyDescent="0.25">
      <c r="B450" s="494" t="s">
        <v>376</v>
      </c>
      <c r="C450" s="494"/>
    </row>
    <row r="451" spans="2:3" x14ac:dyDescent="0.25">
      <c r="B451" s="499" t="s">
        <v>377</v>
      </c>
      <c r="C451" s="499"/>
    </row>
    <row r="452" spans="2:3" x14ac:dyDescent="0.25">
      <c r="B452" s="499" t="s">
        <v>378</v>
      </c>
      <c r="C452" s="499"/>
    </row>
    <row r="453" spans="2:3" x14ac:dyDescent="0.25">
      <c r="B453" s="494" t="s">
        <v>379</v>
      </c>
      <c r="C453" s="494"/>
    </row>
    <row r="454" spans="2:3" x14ac:dyDescent="0.25">
      <c r="B454" s="493" t="s">
        <v>380</v>
      </c>
      <c r="C454" s="493"/>
    </row>
    <row r="455" spans="2:3" x14ac:dyDescent="0.25">
      <c r="B455" s="499" t="s">
        <v>381</v>
      </c>
      <c r="C455" s="499"/>
    </row>
    <row r="456" spans="2:3" x14ac:dyDescent="0.25">
      <c r="B456" s="493" t="s">
        <v>382</v>
      </c>
      <c r="C456" s="493"/>
    </row>
    <row r="457" spans="2:3" x14ac:dyDescent="0.25">
      <c r="B457" s="492" t="s">
        <v>383</v>
      </c>
      <c r="C457" s="492"/>
    </row>
    <row r="458" spans="2:3" x14ac:dyDescent="0.25">
      <c r="B458" s="493" t="s">
        <v>384</v>
      </c>
      <c r="C458" s="493"/>
    </row>
    <row r="459" spans="2:3" x14ac:dyDescent="0.25">
      <c r="B459" s="499" t="s">
        <v>385</v>
      </c>
      <c r="C459" s="499"/>
    </row>
    <row r="460" spans="2:3" x14ac:dyDescent="0.25">
      <c r="B460" s="494" t="s">
        <v>386</v>
      </c>
      <c r="C460" s="494"/>
    </row>
    <row r="461" spans="2:3" ht="16.5" x14ac:dyDescent="0.25">
      <c r="B461" s="318" t="s">
        <v>387</v>
      </c>
      <c r="C461" s="358"/>
    </row>
    <row r="462" spans="2:3" x14ac:dyDescent="0.25">
      <c r="B462" s="494" t="s">
        <v>388</v>
      </c>
      <c r="C462" s="494"/>
    </row>
    <row r="463" spans="2:3" x14ac:dyDescent="0.25">
      <c r="B463" s="492" t="s">
        <v>389</v>
      </c>
      <c r="C463" s="492"/>
    </row>
    <row r="464" spans="2:3" x14ac:dyDescent="0.25">
      <c r="B464" s="494" t="s">
        <v>390</v>
      </c>
      <c r="C464" s="494"/>
    </row>
    <row r="465" spans="2:3" x14ac:dyDescent="0.25">
      <c r="B465" s="494" t="s">
        <v>391</v>
      </c>
      <c r="C465" s="494"/>
    </row>
    <row r="466" spans="2:3" x14ac:dyDescent="0.25">
      <c r="B466" s="492" t="s">
        <v>392</v>
      </c>
      <c r="C466" s="492"/>
    </row>
    <row r="467" spans="2:3" x14ac:dyDescent="0.25">
      <c r="B467" s="494" t="s">
        <v>393</v>
      </c>
      <c r="C467" s="494"/>
    </row>
    <row r="468" spans="2:3" x14ac:dyDescent="0.25">
      <c r="B468" s="499" t="s">
        <v>394</v>
      </c>
      <c r="C468" s="499"/>
    </row>
    <row r="469" spans="2:3" x14ac:dyDescent="0.25">
      <c r="B469" s="499" t="s">
        <v>395</v>
      </c>
      <c r="C469" s="499"/>
    </row>
    <row r="470" spans="2:3" x14ac:dyDescent="0.25">
      <c r="B470" s="499" t="s">
        <v>396</v>
      </c>
      <c r="C470" s="499"/>
    </row>
    <row r="471" spans="2:3" x14ac:dyDescent="0.25">
      <c r="B471" s="499" t="s">
        <v>397</v>
      </c>
      <c r="C471" s="499"/>
    </row>
    <row r="472" spans="2:3" x14ac:dyDescent="0.25">
      <c r="B472" s="494" t="s">
        <v>398</v>
      </c>
      <c r="C472" s="494"/>
    </row>
    <row r="473" spans="2:3" x14ac:dyDescent="0.25">
      <c r="B473" s="493" t="s">
        <v>399</v>
      </c>
      <c r="C473" s="493"/>
    </row>
    <row r="474" spans="2:3" x14ac:dyDescent="0.25">
      <c r="B474" s="492" t="s">
        <v>400</v>
      </c>
      <c r="C474" s="492"/>
    </row>
    <row r="475" spans="2:3" x14ac:dyDescent="0.25">
      <c r="B475" s="492" t="s">
        <v>401</v>
      </c>
      <c r="C475" s="492"/>
    </row>
    <row r="476" spans="2:3" x14ac:dyDescent="0.25">
      <c r="B476" s="492" t="s">
        <v>402</v>
      </c>
      <c r="C476" s="492"/>
    </row>
    <row r="477" spans="2:3" x14ac:dyDescent="0.25">
      <c r="B477" s="493" t="s">
        <v>403</v>
      </c>
      <c r="C477" s="493"/>
    </row>
  </sheetData>
  <mergeCells count="301">
    <mergeCell ref="C393:C394"/>
    <mergeCell ref="D393:D394"/>
    <mergeCell ref="E393:E394"/>
    <mergeCell ref="F393:F394"/>
    <mergeCell ref="A395:N395"/>
    <mergeCell ref="C278:C298"/>
    <mergeCell ref="C214:C233"/>
    <mergeCell ref="A392:N392"/>
    <mergeCell ref="B381:N381"/>
    <mergeCell ref="C383:C386"/>
    <mergeCell ref="A379:N379"/>
    <mergeCell ref="B371:P371"/>
    <mergeCell ref="B372:P372"/>
    <mergeCell ref="A369:N369"/>
    <mergeCell ref="A370:N370"/>
    <mergeCell ref="A365:N365"/>
    <mergeCell ref="A356:P356"/>
    <mergeCell ref="A358:P358"/>
    <mergeCell ref="A359:P359"/>
    <mergeCell ref="B360:P360"/>
    <mergeCell ref="B361:P361"/>
    <mergeCell ref="A399:A400"/>
    <mergeCell ref="B399:B400"/>
    <mergeCell ref="C399:C400"/>
    <mergeCell ref="D399:D400"/>
    <mergeCell ref="B473:C473"/>
    <mergeCell ref="B474:C474"/>
    <mergeCell ref="B475:C475"/>
    <mergeCell ref="B476:C476"/>
    <mergeCell ref="B477:C477"/>
    <mergeCell ref="B467:C467"/>
    <mergeCell ref="B468:C468"/>
    <mergeCell ref="B469:C469"/>
    <mergeCell ref="B470:C470"/>
    <mergeCell ref="B471:C471"/>
    <mergeCell ref="B472:C472"/>
    <mergeCell ref="B460:C460"/>
    <mergeCell ref="B462:C462"/>
    <mergeCell ref="B463:C463"/>
    <mergeCell ref="B464:C464"/>
    <mergeCell ref="B465:C465"/>
    <mergeCell ref="B466:C466"/>
    <mergeCell ref="B454:C454"/>
    <mergeCell ref="B455:C455"/>
    <mergeCell ref="B456:C456"/>
    <mergeCell ref="B457:C457"/>
    <mergeCell ref="B458:C458"/>
    <mergeCell ref="B459:C459"/>
    <mergeCell ref="B448:C448"/>
    <mergeCell ref="B449:C449"/>
    <mergeCell ref="B450:C450"/>
    <mergeCell ref="B451:C451"/>
    <mergeCell ref="B452:C452"/>
    <mergeCell ref="B453:C453"/>
    <mergeCell ref="B442:C442"/>
    <mergeCell ref="B443:C443"/>
    <mergeCell ref="B444:C444"/>
    <mergeCell ref="B445:C445"/>
    <mergeCell ref="B446:C446"/>
    <mergeCell ref="B447:C447"/>
    <mergeCell ref="B435:C435"/>
    <mergeCell ref="B436:C436"/>
    <mergeCell ref="B437:C437"/>
    <mergeCell ref="B439:C439"/>
    <mergeCell ref="B440:C440"/>
    <mergeCell ref="B441:C441"/>
    <mergeCell ref="B428:C428"/>
    <mergeCell ref="B429:C429"/>
    <mergeCell ref="B431:C431"/>
    <mergeCell ref="B432:C432"/>
    <mergeCell ref="B433:C433"/>
    <mergeCell ref="B434:C434"/>
    <mergeCell ref="B427:C427"/>
    <mergeCell ref="B423:P423"/>
    <mergeCell ref="B397:P397"/>
    <mergeCell ref="B398:N398"/>
    <mergeCell ref="D362:D363"/>
    <mergeCell ref="E362:E363"/>
    <mergeCell ref="F362:F363"/>
    <mergeCell ref="B354:N354"/>
    <mergeCell ref="B355:N355"/>
    <mergeCell ref="P343:P344"/>
    <mergeCell ref="A345:A346"/>
    <mergeCell ref="B345:B346"/>
    <mergeCell ref="C345:C346"/>
    <mergeCell ref="D345:D346"/>
    <mergeCell ref="F345:F346"/>
    <mergeCell ref="P345:P346"/>
    <mergeCell ref="C362:C364"/>
    <mergeCell ref="B342:N342"/>
    <mergeCell ref="A343:A344"/>
    <mergeCell ref="B343:B344"/>
    <mergeCell ref="C343:C344"/>
    <mergeCell ref="D343:D344"/>
    <mergeCell ref="F343:F344"/>
    <mergeCell ref="A340:A341"/>
    <mergeCell ref="B340:B341"/>
    <mergeCell ref="C340:C341"/>
    <mergeCell ref="D340:D341"/>
    <mergeCell ref="F340:F341"/>
    <mergeCell ref="P340:P341"/>
    <mergeCell ref="A334:P334"/>
    <mergeCell ref="B335:P335"/>
    <mergeCell ref="B337:E337"/>
    <mergeCell ref="B339:N339"/>
    <mergeCell ref="B327:N327"/>
    <mergeCell ref="B325:N325"/>
    <mergeCell ref="I316:I317"/>
    <mergeCell ref="J316:J317"/>
    <mergeCell ref="K316:K317"/>
    <mergeCell ref="L316:L317"/>
    <mergeCell ref="H316:H317"/>
    <mergeCell ref="P316:P317"/>
    <mergeCell ref="P314:P315"/>
    <mergeCell ref="A316:A317"/>
    <mergeCell ref="B316:B317"/>
    <mergeCell ref="L312:L313"/>
    <mergeCell ref="M312:M313"/>
    <mergeCell ref="O312:O313"/>
    <mergeCell ref="P312:P313"/>
    <mergeCell ref="A314:A315"/>
    <mergeCell ref="B314:B315"/>
    <mergeCell ref="I314:I315"/>
    <mergeCell ref="J314:J315"/>
    <mergeCell ref="K314:K315"/>
    <mergeCell ref="L314:L315"/>
    <mergeCell ref="M314:M315"/>
    <mergeCell ref="O314:O315"/>
    <mergeCell ref="A312:A313"/>
    <mergeCell ref="B312:B313"/>
    <mergeCell ref="C312:C317"/>
    <mergeCell ref="H312:H313"/>
    <mergeCell ref="I312:I313"/>
    <mergeCell ref="J312:J313"/>
    <mergeCell ref="K312:K313"/>
    <mergeCell ref="M316:M317"/>
    <mergeCell ref="O316:O317"/>
    <mergeCell ref="O305:O306"/>
    <mergeCell ref="P305:P306"/>
    <mergeCell ref="C308:C310"/>
    <mergeCell ref="A309:A310"/>
    <mergeCell ref="B309:B310"/>
    <mergeCell ref="H309:H310"/>
    <mergeCell ref="I309:I310"/>
    <mergeCell ref="J309:J310"/>
    <mergeCell ref="K309:K310"/>
    <mergeCell ref="L309:L310"/>
    <mergeCell ref="H305:H306"/>
    <mergeCell ref="I305:I306"/>
    <mergeCell ref="J305:J306"/>
    <mergeCell ref="K305:K306"/>
    <mergeCell ref="L305:L306"/>
    <mergeCell ref="M305:M306"/>
    <mergeCell ref="C300:C306"/>
    <mergeCell ref="A305:A306"/>
    <mergeCell ref="B305:B306"/>
    <mergeCell ref="M309:M310"/>
    <mergeCell ref="O309:O310"/>
    <mergeCell ref="P309:P310"/>
    <mergeCell ref="B276:N276"/>
    <mergeCell ref="D265:D266"/>
    <mergeCell ref="F265:F266"/>
    <mergeCell ref="C268:C270"/>
    <mergeCell ref="C256:C258"/>
    <mergeCell ref="A265:A266"/>
    <mergeCell ref="B265:B266"/>
    <mergeCell ref="C265:C266"/>
    <mergeCell ref="D252:D253"/>
    <mergeCell ref="F252:F253"/>
    <mergeCell ref="P252:P253"/>
    <mergeCell ref="B254:N254"/>
    <mergeCell ref="C241:C246"/>
    <mergeCell ref="A252:A253"/>
    <mergeCell ref="B252:B253"/>
    <mergeCell ref="C252:C253"/>
    <mergeCell ref="B212:N212"/>
    <mergeCell ref="B204:N204"/>
    <mergeCell ref="B211:N211"/>
    <mergeCell ref="B196:N196"/>
    <mergeCell ref="C198:C199"/>
    <mergeCell ref="B189:N189"/>
    <mergeCell ref="B179:N179"/>
    <mergeCell ref="C181:C182"/>
    <mergeCell ref="A187:A188"/>
    <mergeCell ref="B187:B188"/>
    <mergeCell ref="C187:C188"/>
    <mergeCell ref="D187:D188"/>
    <mergeCell ref="A177:A178"/>
    <mergeCell ref="B177:B178"/>
    <mergeCell ref="C177:C178"/>
    <mergeCell ref="D177:D178"/>
    <mergeCell ref="F177:F178"/>
    <mergeCell ref="P177:P178"/>
    <mergeCell ref="B162:N162"/>
    <mergeCell ref="C163:C169"/>
    <mergeCell ref="D163:D169"/>
    <mergeCell ref="B148:N148"/>
    <mergeCell ref="C150:C157"/>
    <mergeCell ref="B140:N140"/>
    <mergeCell ref="B141:P141"/>
    <mergeCell ref="B130:N130"/>
    <mergeCell ref="C131:C132"/>
    <mergeCell ref="D131:D132"/>
    <mergeCell ref="A131:A132"/>
    <mergeCell ref="B131:B132"/>
    <mergeCell ref="F131:F132"/>
    <mergeCell ref="B129:P129"/>
    <mergeCell ref="A124:A125"/>
    <mergeCell ref="B124:B125"/>
    <mergeCell ref="F124:F125"/>
    <mergeCell ref="B122:P122"/>
    <mergeCell ref="B123:N123"/>
    <mergeCell ref="C124:C125"/>
    <mergeCell ref="D124:D125"/>
    <mergeCell ref="F117:F118"/>
    <mergeCell ref="B116:P116"/>
    <mergeCell ref="C117:C118"/>
    <mergeCell ref="D117:D118"/>
    <mergeCell ref="A117:A118"/>
    <mergeCell ref="B117:B118"/>
    <mergeCell ref="B115:N115"/>
    <mergeCell ref="B109:N109"/>
    <mergeCell ref="B110:P110"/>
    <mergeCell ref="B100:N100"/>
    <mergeCell ref="C103:C105"/>
    <mergeCell ref="C94:C96"/>
    <mergeCell ref="A86:P86"/>
    <mergeCell ref="B87:P87"/>
    <mergeCell ref="B88:P88"/>
    <mergeCell ref="B91:N91"/>
    <mergeCell ref="B92:P92"/>
    <mergeCell ref="A82:A83"/>
    <mergeCell ref="B82:B83"/>
    <mergeCell ref="C82:C83"/>
    <mergeCell ref="D82:D83"/>
    <mergeCell ref="F82:F83"/>
    <mergeCell ref="A80:A81"/>
    <mergeCell ref="B80:B81"/>
    <mergeCell ref="C80:C81"/>
    <mergeCell ref="D80:D81"/>
    <mergeCell ref="F80:F81"/>
    <mergeCell ref="A71:P71"/>
    <mergeCell ref="B73:O73"/>
    <mergeCell ref="B74:O74"/>
    <mergeCell ref="A75:A76"/>
    <mergeCell ref="B75:B76"/>
    <mergeCell ref="C75:C76"/>
    <mergeCell ref="D75:D76"/>
    <mergeCell ref="F75:F76"/>
    <mergeCell ref="B62:P62"/>
    <mergeCell ref="B64:P64"/>
    <mergeCell ref="C65:C66"/>
    <mergeCell ref="B67:P67"/>
    <mergeCell ref="A57:P57"/>
    <mergeCell ref="C58:C61"/>
    <mergeCell ref="D58:D61"/>
    <mergeCell ref="E58:E61"/>
    <mergeCell ref="B54:P54"/>
    <mergeCell ref="B38:P38"/>
    <mergeCell ref="D39:D40"/>
    <mergeCell ref="B48:P48"/>
    <mergeCell ref="B51:P51"/>
    <mergeCell ref="B29:P29"/>
    <mergeCell ref="B31:P31"/>
    <mergeCell ref="C32:C34"/>
    <mergeCell ref="B35:N35"/>
    <mergeCell ref="B27:N27"/>
    <mergeCell ref="C36:C37"/>
    <mergeCell ref="D36:D37"/>
    <mergeCell ref="E22:E24"/>
    <mergeCell ref="F22:F24"/>
    <mergeCell ref="D23:D24"/>
    <mergeCell ref="B25:P25"/>
    <mergeCell ref="B21:N21"/>
    <mergeCell ref="C22:C24"/>
    <mergeCell ref="A11:P11"/>
    <mergeCell ref="B13:N13"/>
    <mergeCell ref="B15:N15"/>
    <mergeCell ref="B17:N17"/>
    <mergeCell ref="A18:A19"/>
    <mergeCell ref="B18:B19"/>
    <mergeCell ref="C18:C20"/>
    <mergeCell ref="D18:D19"/>
    <mergeCell ref="F18:F19"/>
    <mergeCell ref="P18:P19"/>
    <mergeCell ref="I6:M6"/>
    <mergeCell ref="N6:N7"/>
    <mergeCell ref="O6:O7"/>
    <mergeCell ref="P6:P7"/>
    <mergeCell ref="A9:P9"/>
    <mergeCell ref="A10:P10"/>
    <mergeCell ref="A1:P2"/>
    <mergeCell ref="A3:P3"/>
    <mergeCell ref="A6:A7"/>
    <mergeCell ref="B6:B7"/>
    <mergeCell ref="C6:C7"/>
    <mergeCell ref="D6:D7"/>
    <mergeCell ref="E6:E7"/>
    <mergeCell ref="F6:F7"/>
    <mergeCell ref="G6:G7"/>
    <mergeCell ref="H6:H7"/>
  </mergeCells>
  <printOptions horizontalCentered="1"/>
  <pageMargins left="0" right="0" top="0" bottom="0" header="0" footer="0"/>
  <pageSetup paperSize="9" scale="42" orientation="landscape" horizontalDpi="300" verticalDpi="300" r:id="rId1"/>
  <rowBreaks count="1" manualBreakCount="1">
    <brk id="426" max="1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КАЗ</vt:lpstr>
      <vt:lpstr>КАЗ!Заголовки_для_печати</vt:lpstr>
      <vt:lpstr>КАЗ!Область_печати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2026-08-14T06:17:41Z</dcterms:modified>
</cp:coreProperties>
</file>