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740"/>
  </bookViews>
  <sheets>
    <sheet name="октябрь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7" i="1"/>
  <c r="E17"/>
  <c r="H17"/>
  <c r="J17"/>
  <c r="L17"/>
  <c r="C17"/>
  <c r="M24" l="1"/>
  <c r="K24"/>
  <c r="I24"/>
  <c r="G24"/>
  <c r="F24"/>
  <c r="J6"/>
  <c r="J7"/>
  <c r="J8"/>
  <c r="J9"/>
  <c r="F18" l="1"/>
  <c r="I18" l="1"/>
  <c r="I19"/>
  <c r="N9" l="1"/>
  <c r="L9"/>
  <c r="G9"/>
  <c r="F9"/>
  <c r="N8"/>
  <c r="L8"/>
  <c r="G8"/>
  <c r="F8"/>
  <c r="N7"/>
  <c r="L7"/>
  <c r="G7"/>
  <c r="F7"/>
  <c r="N6"/>
  <c r="L6"/>
  <c r="G6"/>
  <c r="F6"/>
  <c r="M19" l="1"/>
  <c r="M20"/>
  <c r="M21"/>
  <c r="M22"/>
  <c r="M23"/>
  <c r="M25"/>
  <c r="M26"/>
  <c r="M27"/>
  <c r="M28"/>
  <c r="M29"/>
  <c r="M30"/>
  <c r="M31"/>
  <c r="M18"/>
  <c r="K19"/>
  <c r="K20"/>
  <c r="K21"/>
  <c r="K22"/>
  <c r="K23"/>
  <c r="K25"/>
  <c r="K26"/>
  <c r="K27"/>
  <c r="K28"/>
  <c r="K29"/>
  <c r="K30"/>
  <c r="K31"/>
  <c r="K18"/>
  <c r="I20"/>
  <c r="I21"/>
  <c r="I22"/>
  <c r="I23"/>
  <c r="I25"/>
  <c r="I26"/>
  <c r="I27"/>
  <c r="I28"/>
  <c r="I29"/>
  <c r="I30"/>
  <c r="I31"/>
  <c r="I17" l="1"/>
  <c r="K17"/>
  <c r="M17"/>
  <c r="G31"/>
  <c r="F31"/>
  <c r="G30"/>
  <c r="F30"/>
  <c r="G29"/>
  <c r="F29"/>
  <c r="G28"/>
  <c r="F28"/>
  <c r="G27"/>
  <c r="F27"/>
  <c r="G26"/>
  <c r="F26"/>
  <c r="G25"/>
  <c r="F25"/>
  <c r="G23"/>
  <c r="F23"/>
  <c r="G22"/>
  <c r="F22"/>
  <c r="G21"/>
  <c r="F21"/>
  <c r="G20"/>
  <c r="F20"/>
  <c r="G19"/>
  <c r="F19"/>
  <c r="G18"/>
  <c r="N5"/>
  <c r="M5"/>
  <c r="L5"/>
  <c r="K5"/>
  <c r="J5"/>
  <c r="I5"/>
  <c r="G5"/>
  <c r="F5"/>
  <c r="E5"/>
  <c r="D5"/>
  <c r="C5"/>
  <c r="F17" l="1"/>
  <c r="G17"/>
</calcChain>
</file>

<file path=xl/sharedStrings.xml><?xml version="1.0" encoding="utf-8"?>
<sst xmlns="http://schemas.openxmlformats.org/spreadsheetml/2006/main" count="74" uniqueCount="57">
  <si>
    <t>тыс. тенге</t>
  </si>
  <si>
    <t>Категория</t>
  </si>
  <si>
    <t>Наименование</t>
  </si>
  <si>
    <t xml:space="preserve">Отклонение от </t>
  </si>
  <si>
    <t>Примечание</t>
  </si>
  <si>
    <t xml:space="preserve">План </t>
  </si>
  <si>
    <t xml:space="preserve">Факт </t>
  </si>
  <si>
    <t>периода</t>
  </si>
  <si>
    <t>года</t>
  </si>
  <si>
    <t xml:space="preserve">Факт  </t>
  </si>
  <si>
    <t>Доходы:</t>
  </si>
  <si>
    <t>Налоговые поступления</t>
  </si>
  <si>
    <t>Неналоговые поступления</t>
  </si>
  <si>
    <t>Поступления от продажи основного капитала</t>
  </si>
  <si>
    <t>Поступления трансфертов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</si>
  <si>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</si>
  <si>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</si>
  <si>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</si>
  <si>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</si>
  <si>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02</t>
  </si>
  <si>
    <t>Оборона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</si>
  <si>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</si>
  <si>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</si>
  <si>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</si>
  <si>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</si>
  <si>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</si>
  <si>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</si>
  <si>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</si>
  <si>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</si>
  <si>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</si>
  <si>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</si>
  <si>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</si>
  <si>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</si>
  <si>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</si>
  <si>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</si>
  <si>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</si>
  <si>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</si>
  <si>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</si>
  <si>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</si>
  <si>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</si>
  <si>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</si>
  <si>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 xml:space="preserve">Погащение займов </t>
  </si>
  <si>
    <t>09</t>
  </si>
  <si>
    <t>Топливно-энергетический комплекс и недропользование</t>
  </si>
  <si>
    <t>на 01.11.2023г.</t>
  </si>
  <si>
    <t>01.11.2023г.</t>
  </si>
  <si>
    <t>01.11.2024г.</t>
  </si>
  <si>
    <t>на 01.11.2024г.</t>
  </si>
  <si>
    <t>Исполнение доходной части бюджета Иртышского района на 1 ноября 2026 года</t>
  </si>
  <si>
    <t>Исполнение расходной части бюджета Иртышского района на 1 ноября 2026 года</t>
  </si>
  <si>
    <t>на 01.11.2025г.</t>
  </si>
  <si>
    <t>Откл. от факта за 2026г.</t>
  </si>
  <si>
    <t>Исполнение на 01.11.2026г.</t>
  </si>
  <si>
    <t>План на
 2026 год</t>
  </si>
  <si>
    <t>01.11.2025г.</t>
  </si>
  <si>
    <t>Откл. от факта на 01.11.2026г.</t>
  </si>
  <si>
    <t>План на 2026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</si>
</sst>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1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4" sqref="A14"/>
    </sheetView>
  </sheetViews>
  <sheetFormatPr defaultColWidth="9.140625" defaultRowHeight="15.75"/>
  <cols>
    <col min="1" max="1" width="11.5703125" style="2" customWidth="1"/>
    <col min="2" max="2" width="24.140625" style="3" customWidth="1"/>
    <col min="3" max="3" width="21.140625" style="1" bestFit="1" customWidth="1"/>
    <col min="4" max="5" width="14.140625" style="1" customWidth="1"/>
    <col min="6" max="6" width="14" style="1" bestFit="1" customWidth="1"/>
    <col min="7" max="7" width="14.7109375" style="1" customWidth="1"/>
    <col min="8" max="8" width="29.28515625" style="1" customWidth="1"/>
    <col min="9" max="9" width="14.140625" style="1" customWidth="1"/>
    <col min="10" max="10" width="14.7109375" style="1" customWidth="1"/>
    <col min="11" max="11" width="14.5703125" style="1" customWidth="1"/>
    <col min="12" max="12" width="14.85546875" style="1" customWidth="1"/>
    <col min="13" max="13" width="15" style="1" customWidth="1"/>
    <col min="14" max="14" width="14.28515625" style="1" customWidth="1"/>
    <col min="15" max="16384" width="9.140625" style="1"/>
  </cols>
  <sheetData>
    <row r="1" spans="1:15" ht="18.75">
      <c r="A1" s="22" t="s">
        <v>48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>
      <c r="M2" s="23" t="s">
        <v>0</v>
      </c>
      <c r="N2" s="23"/>
    </row>
    <row r="3" spans="1:15" s="4" customFormat="1" ht="36.75" customHeight="1">
      <c r="A3" s="28" t="s">
        <v>1</v>
      </c>
      <c r="B3" s="25" t="s">
        <v>2</v>
      </c>
      <c r="C3" s="21" t="s">
        <v>53</v>
      </c>
      <c r="D3" s="26" t="s">
        <v>52</v>
      </c>
      <c r="E3" s="27"/>
      <c r="F3" s="21" t="s">
        <v>3</v>
      </c>
      <c r="G3" s="21"/>
      <c r="H3" s="29" t="s">
        <v>4</v>
      </c>
      <c r="I3" s="21" t="s">
        <v>50</v>
      </c>
      <c r="J3" s="21"/>
      <c r="K3" s="21" t="s">
        <v>47</v>
      </c>
      <c r="L3" s="21"/>
      <c r="M3" s="21" t="s">
        <v>44</v>
      </c>
      <c r="N3" s="21"/>
    </row>
    <row r="4" spans="1:15" s="4" customFormat="1" ht="53.25" customHeight="1">
      <c r="A4" s="28"/>
      <c r="B4" s="25"/>
      <c r="C4" s="21"/>
      <c r="D4" s="14" t="s">
        <v>5</v>
      </c>
      <c r="E4" s="14" t="s">
        <v>6</v>
      </c>
      <c r="F4" s="14" t="s">
        <v>7</v>
      </c>
      <c r="G4" s="14" t="s">
        <v>8</v>
      </c>
      <c r="H4" s="30"/>
      <c r="I4" s="14" t="s">
        <v>9</v>
      </c>
      <c r="J4" s="16" t="s">
        <v>51</v>
      </c>
      <c r="K4" s="14" t="s">
        <v>9</v>
      </c>
      <c r="L4" s="16" t="s">
        <v>51</v>
      </c>
      <c r="M4" s="14" t="s">
        <v>9</v>
      </c>
      <c r="N4" s="16" t="s">
        <v>51</v>
      </c>
    </row>
    <row r="5" spans="1:15" s="7" customFormat="1" ht="25.5" customHeight="1">
      <c r="A5" s="15"/>
      <c r="B5" s="6" t="s">
        <v>10</v>
      </c>
      <c r="C5" s="10">
        <f>SUM(C6:C9)</f>
        <v>7012788</v>
      </c>
      <c r="D5" s="10">
        <f t="shared" ref="D5:G5" si="0">SUM(D6:D9)</f>
        <v>4336489</v>
      </c>
      <c r="E5" s="10">
        <f t="shared" si="0"/>
        <v>4079432.14769</v>
      </c>
      <c r="F5" s="10">
        <f>SUM(F6:F9)</f>
        <v>-257056.85230999996</v>
      </c>
      <c r="G5" s="10">
        <f t="shared" si="0"/>
        <v>-2933355.85231</v>
      </c>
      <c r="H5" s="10"/>
      <c r="I5" s="10">
        <f t="shared" ref="I5" si="1">SUM(I6:I9)</f>
        <v>5629172.9000000004</v>
      </c>
      <c r="J5" s="10">
        <f>SUM(J6:J9)</f>
        <v>-1549740.7523099999</v>
      </c>
      <c r="K5" s="10">
        <f t="shared" ref="K5:M5" si="2">SUM(K6:K9)</f>
        <v>4480345.8</v>
      </c>
      <c r="L5" s="10">
        <f t="shared" si="2"/>
        <v>-400913.65231000003</v>
      </c>
      <c r="M5" s="10">
        <f t="shared" si="2"/>
        <v>3706753.7</v>
      </c>
      <c r="N5" s="10">
        <f>SUM(N6:N9)</f>
        <v>372678.44769000006</v>
      </c>
    </row>
    <row r="6" spans="1:15" ht="49.5" customHeight="1">
      <c r="A6" s="11">
        <v>1</v>
      </c>
      <c r="B6" s="17" t="s">
        <v>11</v>
      </c>
      <c r="C6" s="12">
        <v>1335191</v>
      </c>
      <c r="D6" s="12">
        <v>1065105.5</v>
      </c>
      <c r="E6" s="12">
        <v>1090084.4790000001</v>
      </c>
      <c r="F6" s="12">
        <f>E6-D6</f>
        <v>24978.97900000005</v>
      </c>
      <c r="G6" s="12">
        <f t="shared" ref="G6:G9" si="3">E6-C6</f>
        <v>-245106.52099999995</v>
      </c>
      <c r="H6" s="8"/>
      <c r="I6" s="12">
        <v>1476215.8</v>
      </c>
      <c r="J6" s="12">
        <f>E6-I6</f>
        <v>-386131.321</v>
      </c>
      <c r="K6" s="12">
        <v>1113858.1000000001</v>
      </c>
      <c r="L6" s="12">
        <f>E6-K6</f>
        <v>-23773.621000000043</v>
      </c>
      <c r="M6" s="12">
        <v>909798.40000000002</v>
      </c>
      <c r="N6" s="12">
        <f>E6-M6</f>
        <v>180286.07900000003</v>
      </c>
    </row>
    <row r="7" spans="1:15" ht="39" customHeight="1">
      <c r="A7" s="11">
        <v>2</v>
      </c>
      <c r="B7" s="17" t="s">
        <v>12</v>
      </c>
      <c r="C7" s="12">
        <v>28165</v>
      </c>
      <c r="D7" s="12">
        <v>18656.5</v>
      </c>
      <c r="E7" s="12">
        <v>22051.68765</v>
      </c>
      <c r="F7" s="12">
        <f t="shared" ref="F7:F8" si="4">E7-D7</f>
        <v>3395.1876499999998</v>
      </c>
      <c r="G7" s="12">
        <f t="shared" si="3"/>
        <v>-6113.3123500000002</v>
      </c>
      <c r="H7" s="8"/>
      <c r="I7" s="12">
        <v>30132.2</v>
      </c>
      <c r="J7" s="12">
        <f t="shared" ref="J7:J9" si="5">E7-I7</f>
        <v>-8080.5123500000009</v>
      </c>
      <c r="K7" s="12">
        <v>15806.9</v>
      </c>
      <c r="L7" s="12">
        <f t="shared" ref="L7:L9" si="6">E7-K7</f>
        <v>6244.7876500000002</v>
      </c>
      <c r="M7" s="12">
        <v>16068.9</v>
      </c>
      <c r="N7" s="12">
        <f t="shared" ref="N7:N9" si="7">E7-M7</f>
        <v>5982.7876500000002</v>
      </c>
    </row>
    <row r="8" spans="1:15" ht="63.75" customHeight="1">
      <c r="A8" s="11">
        <v>3</v>
      </c>
      <c r="B8" s="17" t="s">
        <v>13</v>
      </c>
      <c r="C8" s="12">
        <v>10810</v>
      </c>
      <c r="D8" s="12">
        <v>9069</v>
      </c>
      <c r="E8" s="12">
        <v>12124.981040000001</v>
      </c>
      <c r="F8" s="12">
        <f t="shared" si="4"/>
        <v>3055.9810400000006</v>
      </c>
      <c r="G8" s="12">
        <f t="shared" si="3"/>
        <v>1314.9810400000006</v>
      </c>
      <c r="H8" s="8"/>
      <c r="I8" s="12">
        <v>11561.9</v>
      </c>
      <c r="J8" s="12">
        <f t="shared" si="5"/>
        <v>563.08104000000094</v>
      </c>
      <c r="K8" s="12">
        <v>5574.8</v>
      </c>
      <c r="L8" s="12">
        <f t="shared" si="6"/>
        <v>6550.1810400000004</v>
      </c>
      <c r="M8" s="12">
        <v>5760.9</v>
      </c>
      <c r="N8" s="12">
        <f t="shared" si="7"/>
        <v>6364.0810400000009</v>
      </c>
    </row>
    <row r="9" spans="1:15" ht="35.25" customHeight="1">
      <c r="A9" s="11">
        <v>4</v>
      </c>
      <c r="B9" s="17" t="s">
        <v>14</v>
      </c>
      <c r="C9" s="12">
        <v>5638622</v>
      </c>
      <c r="D9" s="12">
        <v>3243658</v>
      </c>
      <c r="E9" s="12">
        <v>2955171</v>
      </c>
      <c r="F9" s="12">
        <f>E9-D9</f>
        <v>-288487</v>
      </c>
      <c r="G9" s="12">
        <f t="shared" si="3"/>
        <v>-2683451</v>
      </c>
      <c r="H9" s="8"/>
      <c r="I9" s="12">
        <v>4111263</v>
      </c>
      <c r="J9" s="12">
        <f t="shared" si="5"/>
        <v>-1156092</v>
      </c>
      <c r="K9" s="12">
        <v>3345106</v>
      </c>
      <c r="L9" s="12">
        <f t="shared" si="6"/>
        <v>-389935</v>
      </c>
      <c r="M9" s="12">
        <v>2775125.5</v>
      </c>
      <c r="N9" s="12">
        <f t="shared" si="7"/>
        <v>180045.5</v>
      </c>
    </row>
    <row r="12" spans="1:15" ht="18.75">
      <c r="B12" s="22" t="s">
        <v>49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4" spans="1:15">
      <c r="A14" s="9"/>
      <c r="F14" s="3"/>
      <c r="G14" s="3"/>
      <c r="L14" s="23" t="s">
        <v>0</v>
      </c>
      <c r="M14" s="23"/>
    </row>
    <row r="15" spans="1:15" ht="35.25" customHeight="1">
      <c r="A15" s="24" t="s">
        <v>15</v>
      </c>
      <c r="B15" s="25" t="s">
        <v>2</v>
      </c>
      <c r="C15" s="21" t="s">
        <v>56</v>
      </c>
      <c r="D15" s="26" t="s">
        <v>52</v>
      </c>
      <c r="E15" s="27"/>
      <c r="F15" s="21" t="s">
        <v>3</v>
      </c>
      <c r="G15" s="21"/>
      <c r="H15" s="21" t="s">
        <v>54</v>
      </c>
      <c r="I15" s="21"/>
      <c r="J15" s="21" t="s">
        <v>46</v>
      </c>
      <c r="K15" s="21"/>
      <c r="L15" s="21" t="s">
        <v>45</v>
      </c>
      <c r="M15" s="21"/>
    </row>
    <row r="16" spans="1:15" ht="93" customHeight="1">
      <c r="A16" s="24"/>
      <c r="B16" s="25"/>
      <c r="C16" s="21"/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20" t="s">
        <v>55</v>
      </c>
      <c r="J16" s="5" t="s">
        <v>9</v>
      </c>
      <c r="K16" s="20" t="s">
        <v>55</v>
      </c>
      <c r="L16" s="5" t="s">
        <v>9</v>
      </c>
      <c r="M16" s="20" t="s">
        <v>55</v>
      </c>
    </row>
    <row r="17" spans="1:13">
      <c r="A17" s="6"/>
      <c r="B17" s="6" t="s">
        <v>16</v>
      </c>
      <c r="C17" s="10">
        <f>SUM(C18:C31)</f>
        <v>7329402</v>
      </c>
      <c r="D17" s="10">
        <f t="shared" ref="D17:M17" si="8">SUM(D18:D31)</f>
        <v>4419239.5999999996</v>
      </c>
      <c r="E17" s="10">
        <f t="shared" si="8"/>
        <v>4130521.8670899994</v>
      </c>
      <c r="F17" s="10">
        <f t="shared" si="8"/>
        <v>-288717.73291000014</v>
      </c>
      <c r="G17" s="10">
        <f t="shared" si="8"/>
        <v>-3198880.1329100002</v>
      </c>
      <c r="H17" s="10">
        <f t="shared" si="8"/>
        <v>5739771.7999999998</v>
      </c>
      <c r="I17" s="10">
        <f t="shared" si="8"/>
        <v>-1609249.93291</v>
      </c>
      <c r="J17" s="10">
        <f t="shared" si="8"/>
        <v>4372822.9000000004</v>
      </c>
      <c r="K17" s="10">
        <f t="shared" si="8"/>
        <v>-242301.03290999995</v>
      </c>
      <c r="L17" s="10">
        <f t="shared" si="8"/>
        <v>3763150.5</v>
      </c>
      <c r="M17" s="10">
        <f t="shared" si="8"/>
        <v>367371.36709000001</v>
      </c>
    </row>
    <row r="18" spans="1:13" ht="58.5" customHeight="1">
      <c r="A18" s="11" t="s">
        <v>17</v>
      </c>
      <c r="B18" s="17" t="s">
        <v>18</v>
      </c>
      <c r="C18" s="12">
        <v>959758</v>
      </c>
      <c r="D18" s="12">
        <v>804531</v>
      </c>
      <c r="E18" s="12">
        <v>804443.31050000002</v>
      </c>
      <c r="F18" s="12">
        <f>E18-D18</f>
        <v>-87.68949999997858</v>
      </c>
      <c r="G18" s="12">
        <f>E18-C18</f>
        <v>-155314.68949999998</v>
      </c>
      <c r="H18" s="12">
        <v>811585</v>
      </c>
      <c r="I18" s="12">
        <f>E18-H18</f>
        <v>-7141.6894999999786</v>
      </c>
      <c r="J18" s="12">
        <v>698909.9</v>
      </c>
      <c r="K18" s="12">
        <f>E18-J18</f>
        <v>105533.4105</v>
      </c>
      <c r="L18" s="12">
        <v>735902</v>
      </c>
      <c r="M18" s="12">
        <f>E18-L18</f>
        <v>68541.310500000021</v>
      </c>
    </row>
    <row r="19" spans="1:13" ht="23.25" customHeight="1">
      <c r="A19" s="11" t="s">
        <v>19</v>
      </c>
      <c r="B19" s="17" t="s">
        <v>20</v>
      </c>
      <c r="C19" s="12">
        <v>44702</v>
      </c>
      <c r="D19" s="12">
        <v>36913.9</v>
      </c>
      <c r="E19" s="12">
        <v>36909.713499999998</v>
      </c>
      <c r="F19" s="12">
        <f t="shared" ref="F19:F31" si="9">E19-D19</f>
        <v>-4.1865000000034343</v>
      </c>
      <c r="G19" s="12">
        <f t="shared" ref="G19:G31" si="10">E19-C19</f>
        <v>-7792.286500000002</v>
      </c>
      <c r="H19" s="12">
        <v>29433</v>
      </c>
      <c r="I19" s="12">
        <f t="shared" ref="I19:I31" si="11">E19-H19</f>
        <v>7476.713499999998</v>
      </c>
      <c r="J19" s="12">
        <v>24042.6</v>
      </c>
      <c r="K19" s="12">
        <f t="shared" ref="K19:K31" si="12">E19-J19</f>
        <v>12867.113499999999</v>
      </c>
      <c r="L19" s="12">
        <v>18313.599999999999</v>
      </c>
      <c r="M19" s="12">
        <f t="shared" ref="M19:M31" si="13">E19-L19</f>
        <v>18596.113499999999</v>
      </c>
    </row>
    <row r="20" spans="1:13" ht="23.25" customHeight="1">
      <c r="A20" s="11" t="s">
        <v>21</v>
      </c>
      <c r="B20" s="17" t="s">
        <v>22</v>
      </c>
      <c r="C20" s="13">
        <v>0</v>
      </c>
      <c r="D20" s="13">
        <v>0</v>
      </c>
      <c r="E20" s="13">
        <v>0</v>
      </c>
      <c r="F20" s="12">
        <f t="shared" si="9"/>
        <v>0</v>
      </c>
      <c r="G20" s="12">
        <f t="shared" si="10"/>
        <v>0</v>
      </c>
      <c r="H20" s="13">
        <v>0</v>
      </c>
      <c r="I20" s="12">
        <f t="shared" si="11"/>
        <v>0</v>
      </c>
      <c r="J20" s="13">
        <v>0</v>
      </c>
      <c r="K20" s="12">
        <f t="shared" si="12"/>
        <v>0</v>
      </c>
      <c r="L20" s="13">
        <v>0</v>
      </c>
      <c r="M20" s="12">
        <f t="shared" si="13"/>
        <v>0</v>
      </c>
    </row>
    <row r="21" spans="1:13" ht="54.75" customHeight="1">
      <c r="A21" s="11" t="s">
        <v>23</v>
      </c>
      <c r="B21" s="18" t="s">
        <v>24</v>
      </c>
      <c r="C21" s="12">
        <v>368131</v>
      </c>
      <c r="D21" s="12">
        <v>295897</v>
      </c>
      <c r="E21" s="12">
        <v>295876.00540000002</v>
      </c>
      <c r="F21" s="12">
        <f t="shared" si="9"/>
        <v>-20.994599999976344</v>
      </c>
      <c r="G21" s="12">
        <f t="shared" si="10"/>
        <v>-72254.994599999976</v>
      </c>
      <c r="H21" s="12">
        <v>310749.59999999998</v>
      </c>
      <c r="I21" s="12">
        <f t="shared" si="11"/>
        <v>-14873.594599999953</v>
      </c>
      <c r="J21" s="12">
        <v>297817.59999999998</v>
      </c>
      <c r="K21" s="12">
        <f t="shared" si="12"/>
        <v>-1941.5945999999531</v>
      </c>
      <c r="L21" s="12">
        <v>444282.3</v>
      </c>
      <c r="M21" s="12">
        <f t="shared" si="13"/>
        <v>-148406.29459999996</v>
      </c>
    </row>
    <row r="22" spans="1:13" ht="54.75" customHeight="1">
      <c r="A22" s="11" t="s">
        <v>25</v>
      </c>
      <c r="B22" s="18" t="s">
        <v>26</v>
      </c>
      <c r="C22" s="12">
        <v>1185513</v>
      </c>
      <c r="D22" s="12">
        <v>569784.6</v>
      </c>
      <c r="E22" s="12">
        <v>569775.32189999998</v>
      </c>
      <c r="F22" s="12">
        <f t="shared" si="9"/>
        <v>-9.2780999999959022</v>
      </c>
      <c r="G22" s="12">
        <f t="shared" si="10"/>
        <v>-615737.67810000002</v>
      </c>
      <c r="H22" s="12">
        <v>262920.8</v>
      </c>
      <c r="I22" s="12">
        <f t="shared" si="11"/>
        <v>306854.52189999999</v>
      </c>
      <c r="J22" s="12">
        <v>219353.3</v>
      </c>
      <c r="K22" s="12">
        <f t="shared" si="12"/>
        <v>350422.02189999999</v>
      </c>
      <c r="L22" s="12">
        <v>763227.8</v>
      </c>
      <c r="M22" s="12">
        <f t="shared" si="13"/>
        <v>-193452.47810000007</v>
      </c>
    </row>
    <row r="23" spans="1:13" ht="68.25" customHeight="1">
      <c r="A23" s="11" t="s">
        <v>27</v>
      </c>
      <c r="B23" s="18" t="s">
        <v>28</v>
      </c>
      <c r="C23" s="12">
        <v>916059</v>
      </c>
      <c r="D23" s="12">
        <v>776850.3</v>
      </c>
      <c r="E23" s="12">
        <v>776840.51139999996</v>
      </c>
      <c r="F23" s="12">
        <f t="shared" si="9"/>
        <v>-9.7886000000871718</v>
      </c>
      <c r="G23" s="12">
        <f t="shared" si="10"/>
        <v>-139218.48860000004</v>
      </c>
      <c r="H23" s="12">
        <v>730379.6</v>
      </c>
      <c r="I23" s="12">
        <f t="shared" si="11"/>
        <v>46460.911399999983</v>
      </c>
      <c r="J23" s="12">
        <v>667408.1</v>
      </c>
      <c r="K23" s="12">
        <f t="shared" si="12"/>
        <v>109432.41139999998</v>
      </c>
      <c r="L23" s="12">
        <v>437604.8</v>
      </c>
      <c r="M23" s="12">
        <f t="shared" si="13"/>
        <v>339235.71139999997</v>
      </c>
    </row>
    <row r="24" spans="1:13" ht="68.25" customHeight="1">
      <c r="A24" s="11" t="s">
        <v>42</v>
      </c>
      <c r="B24" s="18" t="s">
        <v>43</v>
      </c>
      <c r="C24" s="12">
        <v>0</v>
      </c>
      <c r="D24" s="12">
        <v>0</v>
      </c>
      <c r="E24" s="12">
        <v>0</v>
      </c>
      <c r="F24" s="12">
        <f t="shared" si="9"/>
        <v>0</v>
      </c>
      <c r="G24" s="12">
        <f t="shared" si="10"/>
        <v>0</v>
      </c>
      <c r="H24" s="12">
        <v>0</v>
      </c>
      <c r="I24" s="12">
        <f t="shared" si="11"/>
        <v>0</v>
      </c>
      <c r="J24" s="12">
        <v>0</v>
      </c>
      <c r="K24" s="12">
        <f t="shared" si="12"/>
        <v>0</v>
      </c>
      <c r="L24" s="12">
        <v>0</v>
      </c>
      <c r="M24" s="12">
        <f t="shared" si="13"/>
        <v>0</v>
      </c>
    </row>
    <row r="25" spans="1:13" ht="156.75" customHeight="1">
      <c r="A25" s="11" t="s">
        <v>29</v>
      </c>
      <c r="B25" s="18" t="s">
        <v>30</v>
      </c>
      <c r="C25" s="12">
        <v>66202</v>
      </c>
      <c r="D25" s="12">
        <v>56554.7</v>
      </c>
      <c r="E25" s="12">
        <v>56436.916019999997</v>
      </c>
      <c r="F25" s="12">
        <f t="shared" si="9"/>
        <v>-117.78398000000016</v>
      </c>
      <c r="G25" s="12">
        <f t="shared" si="10"/>
        <v>-9765.0839800000031</v>
      </c>
      <c r="H25" s="12">
        <v>49079.1</v>
      </c>
      <c r="I25" s="12">
        <f t="shared" si="11"/>
        <v>7357.8160199999984</v>
      </c>
      <c r="J25" s="12">
        <v>47783.4</v>
      </c>
      <c r="K25" s="12">
        <f t="shared" si="12"/>
        <v>8653.5160199999955</v>
      </c>
      <c r="L25" s="12">
        <v>45708.9</v>
      </c>
      <c r="M25" s="12">
        <f t="shared" si="13"/>
        <v>10728.016019999995</v>
      </c>
    </row>
    <row r="26" spans="1:13" ht="93.75" customHeight="1">
      <c r="A26" s="11" t="s">
        <v>31</v>
      </c>
      <c r="B26" s="18" t="s">
        <v>32</v>
      </c>
      <c r="C26" s="12">
        <v>0</v>
      </c>
      <c r="D26" s="12">
        <v>0</v>
      </c>
      <c r="E26" s="12">
        <v>0</v>
      </c>
      <c r="F26" s="12">
        <f t="shared" si="9"/>
        <v>0</v>
      </c>
      <c r="G26" s="12">
        <f t="shared" si="10"/>
        <v>0</v>
      </c>
      <c r="H26" s="12">
        <v>0</v>
      </c>
      <c r="I26" s="12">
        <f t="shared" si="11"/>
        <v>0</v>
      </c>
      <c r="J26" s="12">
        <v>0</v>
      </c>
      <c r="K26" s="12">
        <f t="shared" si="12"/>
        <v>0</v>
      </c>
      <c r="L26" s="12">
        <v>0</v>
      </c>
      <c r="M26" s="12">
        <f t="shared" si="13"/>
        <v>0</v>
      </c>
    </row>
    <row r="27" spans="1:13" ht="41.25" customHeight="1">
      <c r="A27" s="11" t="s">
        <v>33</v>
      </c>
      <c r="B27" s="18" t="s">
        <v>34</v>
      </c>
      <c r="C27" s="12">
        <v>3227860</v>
      </c>
      <c r="D27" s="12">
        <v>1429497.1</v>
      </c>
      <c r="E27" s="12">
        <v>1346608.946</v>
      </c>
      <c r="F27" s="12">
        <f t="shared" si="9"/>
        <v>-82888.154000000097</v>
      </c>
      <c r="G27" s="12">
        <f t="shared" si="10"/>
        <v>-1881251.054</v>
      </c>
      <c r="H27" s="12">
        <v>2784749.1</v>
      </c>
      <c r="I27" s="12">
        <f t="shared" si="11"/>
        <v>-1438140.1540000001</v>
      </c>
      <c r="J27" s="12">
        <v>2086862</v>
      </c>
      <c r="K27" s="12">
        <f t="shared" si="12"/>
        <v>-740253.054</v>
      </c>
      <c r="L27" s="12">
        <v>343993.59999999998</v>
      </c>
      <c r="M27" s="12">
        <f t="shared" si="13"/>
        <v>1002615.346</v>
      </c>
    </row>
    <row r="28" spans="1:13" ht="21.75" customHeight="1">
      <c r="A28" s="11" t="s">
        <v>35</v>
      </c>
      <c r="B28" s="18" t="s">
        <v>36</v>
      </c>
      <c r="C28" s="12">
        <v>430480</v>
      </c>
      <c r="D28" s="12">
        <v>350282</v>
      </c>
      <c r="E28" s="12">
        <v>144707</v>
      </c>
      <c r="F28" s="12">
        <f t="shared" si="9"/>
        <v>-205575</v>
      </c>
      <c r="G28" s="12">
        <f t="shared" si="10"/>
        <v>-285773</v>
      </c>
      <c r="H28" s="12">
        <v>446627.6</v>
      </c>
      <c r="I28" s="12">
        <f t="shared" si="11"/>
        <v>-301920.59999999998</v>
      </c>
      <c r="J28" s="12">
        <v>198113.5</v>
      </c>
      <c r="K28" s="12">
        <f t="shared" si="12"/>
        <v>-53406.5</v>
      </c>
      <c r="L28" s="12">
        <v>865668.9</v>
      </c>
      <c r="M28" s="12">
        <f t="shared" si="13"/>
        <v>-720961.9</v>
      </c>
    </row>
    <row r="29" spans="1:13" ht="25.5" customHeight="1">
      <c r="A29" s="11" t="s">
        <v>37</v>
      </c>
      <c r="B29" s="18" t="s">
        <v>38</v>
      </c>
      <c r="C29" s="12">
        <v>89272</v>
      </c>
      <c r="D29" s="12">
        <v>71742</v>
      </c>
      <c r="E29" s="12">
        <v>71738.669370000003</v>
      </c>
      <c r="F29" s="12">
        <f t="shared" si="9"/>
        <v>-3.330629999996745</v>
      </c>
      <c r="G29" s="12">
        <f t="shared" si="10"/>
        <v>-17533.330629999997</v>
      </c>
      <c r="H29" s="12">
        <v>70963.199999999997</v>
      </c>
      <c r="I29" s="12">
        <f t="shared" si="11"/>
        <v>775.46937000000617</v>
      </c>
      <c r="J29" s="12">
        <v>70773.5</v>
      </c>
      <c r="K29" s="12">
        <f t="shared" si="12"/>
        <v>965.16937000000325</v>
      </c>
      <c r="L29" s="12">
        <v>70768.100000000006</v>
      </c>
      <c r="M29" s="12">
        <f t="shared" si="13"/>
        <v>970.56936999999743</v>
      </c>
    </row>
    <row r="30" spans="1:13" ht="25.5" customHeight="1">
      <c r="A30" s="11" t="s">
        <v>39</v>
      </c>
      <c r="B30" s="17" t="s">
        <v>40</v>
      </c>
      <c r="C30" s="12">
        <v>325</v>
      </c>
      <c r="D30" s="12">
        <v>325</v>
      </c>
      <c r="E30" s="12">
        <v>324.47300000000001</v>
      </c>
      <c r="F30" s="12">
        <f t="shared" si="9"/>
        <v>-0.52699999999998681</v>
      </c>
      <c r="G30" s="12">
        <f t="shared" si="10"/>
        <v>-0.52699999999998681</v>
      </c>
      <c r="H30" s="12">
        <v>223201.8</v>
      </c>
      <c r="I30" s="12">
        <f t="shared" si="11"/>
        <v>-222877.32699999999</v>
      </c>
      <c r="J30" s="12">
        <v>43585</v>
      </c>
      <c r="K30" s="12">
        <f t="shared" si="12"/>
        <v>-43260.527000000002</v>
      </c>
      <c r="L30" s="12">
        <v>25033.5</v>
      </c>
      <c r="M30" s="12">
        <f t="shared" si="13"/>
        <v>-24709.026999999998</v>
      </c>
    </row>
    <row r="31" spans="1:13" ht="22.5" customHeight="1">
      <c r="A31" s="11">
        <v>16</v>
      </c>
      <c r="B31" s="19" t="s">
        <v>41</v>
      </c>
      <c r="C31" s="12">
        <v>41100</v>
      </c>
      <c r="D31" s="12">
        <v>26862</v>
      </c>
      <c r="E31" s="12">
        <v>26861</v>
      </c>
      <c r="F31" s="12">
        <f t="shared" si="9"/>
        <v>-1</v>
      </c>
      <c r="G31" s="12">
        <f t="shared" si="10"/>
        <v>-14239</v>
      </c>
      <c r="H31" s="12">
        <v>20083</v>
      </c>
      <c r="I31" s="12">
        <f t="shared" si="11"/>
        <v>6778</v>
      </c>
      <c r="J31" s="12">
        <v>18174</v>
      </c>
      <c r="K31" s="12">
        <f t="shared" si="12"/>
        <v>8687</v>
      </c>
      <c r="L31" s="12">
        <v>12647</v>
      </c>
      <c r="M31" s="12">
        <f t="shared" si="13"/>
        <v>14214</v>
      </c>
    </row>
  </sheetData>
  <mergeCells count="21"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L15:M15"/>
    <mergeCell ref="M3:N3"/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</mergeCells>
  <pageMargins left="0.19685039370078741" right="0.15748031496062992" top="0.55118110236220474" bottom="0.7480314960629921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2022-11-08T05:21:27Z</cp:lastPrinted>
  <dcterms:created xsi:type="dcterms:W3CDTF">2021-02-17T07:44:31Z</dcterms:created>
  <dcterms:modified xsi:type="dcterms:W3CDTF">2026-11-04T05:39:13Z</dcterms:modified>
</cp:coreProperties>
</file>