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128"/>
  <workbookPr filterPrivacy="1" defaultThemeVersion="124226"/>
  <xr:revisionPtr revIDLastSave="0" documentId="13_ncr:1_{B6678D67-9138-4445-AFF9-AF40F4EB04A9}" xr6:coauthVersionLast="47" xr6:coauthVersionMax="47" xr10:uidLastSave="{00000000-0000-0000-0000-000000000000}"/>
  <bookViews>
    <workbookView xWindow="-120" yWindow="-120" windowWidth="29040" windowHeight="15720" xr2:uid="{00000000-000D-0000-FFFF-FFFF00000000}"/>
  </bookViews>
  <sheets>
    <sheet name="Игеру бойынша ақпарат"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 i="2" l="1"/>
  <c r="F5" i="2"/>
  <c r="E5" i="2"/>
  <c r="G23" i="2" l="1"/>
  <c r="G22" i="2"/>
  <c r="G30" i="2"/>
  <c r="H30" i="2"/>
  <c r="H29" i="2"/>
  <c r="G29" i="2"/>
  <c r="F29" i="2"/>
  <c r="E29" i="2"/>
  <c r="F22" i="2"/>
  <c r="H22" i="2" s="1"/>
  <c r="E22" i="2"/>
  <c r="F20" i="2"/>
  <c r="E20" i="2"/>
  <c r="H20" i="2"/>
  <c r="G21" i="2"/>
  <c r="G20" i="2" s="1"/>
  <c r="G16" i="2"/>
  <c r="G13" i="2"/>
  <c r="G11" i="2" s="1"/>
  <c r="E11" i="2"/>
  <c r="H8" i="2"/>
  <c r="G8" i="2"/>
  <c r="G7" i="2" s="1"/>
  <c r="F25" i="2"/>
  <c r="E25" i="2"/>
  <c r="G27" i="2" s="1"/>
  <c r="G25" i="2" s="1"/>
  <c r="F32" i="2"/>
  <c r="E32" i="2"/>
  <c r="H34" i="2"/>
  <c r="G34" i="2"/>
  <c r="G32" i="2" s="1"/>
  <c r="H27" i="2"/>
  <c r="H23" i="2"/>
  <c r="H21" i="2"/>
  <c r="H19" i="2"/>
  <c r="H16" i="2"/>
  <c r="H13" i="2"/>
  <c r="G38" i="2"/>
  <c r="G36" i="2" s="1"/>
  <c r="F7" i="2"/>
  <c r="H7" i="2" s="1"/>
  <c r="E7" i="2"/>
  <c r="F11" i="2"/>
  <c r="F14" i="2"/>
  <c r="E14" i="2"/>
  <c r="F17" i="2"/>
  <c r="E17" i="2"/>
  <c r="G19" i="2" s="1"/>
  <c r="G17" i="2" s="1"/>
  <c r="H38" i="2"/>
  <c r="F36" i="2"/>
  <c r="H36" i="2" s="1"/>
  <c r="E36" i="2"/>
  <c r="H5" i="2" l="1"/>
  <c r="G14" i="2"/>
  <c r="H11" i="2"/>
  <c r="H14" i="2"/>
  <c r="H17" i="2"/>
  <c r="H25" i="2"/>
  <c r="H32" i="2"/>
</calcChain>
</file>

<file path=xl/sharedStrings.xml><?xml version="1.0" encoding="utf-8"?>
<sst xmlns="http://schemas.openxmlformats.org/spreadsheetml/2006/main" count="70" uniqueCount="52">
  <si>
    <t>Бюджеттік сыныптама атауы</t>
  </si>
  <si>
    <t xml:space="preserve">Бюджеттік сыныптама коды </t>
  </si>
  <si>
    <t>Сомасы</t>
  </si>
  <si>
    <t>Игерілмеу себебі</t>
  </si>
  <si>
    <t>ББӘ</t>
  </si>
  <si>
    <t>бағдарлама</t>
  </si>
  <si>
    <t>кіші бағдарлама</t>
  </si>
  <si>
    <t xml:space="preserve">Жоспар </t>
  </si>
  <si>
    <t>Нақты</t>
  </si>
  <si>
    <t>001</t>
  </si>
  <si>
    <t>Мәдени-бос уақыт жұмысын қолдау</t>
  </si>
  <si>
    <t>005</t>
  </si>
  <si>
    <t>Тарихи-мәдени мұралардың сақталуын және оларға қолжетімділікті  қамтамасыз ету</t>
  </si>
  <si>
    <t>007</t>
  </si>
  <si>
    <t>Театрлық және музыкалық өнерді қолдау</t>
  </si>
  <si>
    <t>008</t>
  </si>
  <si>
    <t>Облыстық кітапханалардың жұмыс жасауын қамтамасыз ету</t>
  </si>
  <si>
    <t>009</t>
  </si>
  <si>
    <t>032</t>
  </si>
  <si>
    <t>113</t>
  </si>
  <si>
    <t>015</t>
  </si>
  <si>
    <t>020</t>
  </si>
  <si>
    <t>Мәдениет саласында жергілікті маңызы бар әлеуметтік маңызды шараларды іске асыру</t>
  </si>
  <si>
    <t xml:space="preserve">Мемлекеттік тіл және Қазақстан халқының басқа да тілдерін дамыту </t>
  </si>
  <si>
    <t>002</t>
  </si>
  <si>
    <t>Игерілмегені</t>
  </si>
  <si>
    <t>Пайыз</t>
  </si>
  <si>
    <t>Игерілгені</t>
  </si>
  <si>
    <t>Атырау облысы Мәдениет және тілдерді дамыту басқармасы</t>
  </si>
  <si>
    <t>011</t>
  </si>
  <si>
    <t>Ведомствалық бағыныстағы мемлекеттік мекемелердің және ұйымдардың күрделі шығыстары</t>
  </si>
  <si>
    <t>Жергілікті бюджет есебінен берілетін ағымдағы нысаналы трасферттер</t>
  </si>
  <si>
    <t xml:space="preserve">Жергілікті деңгейде мәдениет және тілдерді дамыту саласындағы мемлекеттік саясатты іске асыру жөніндегі қызметтер
</t>
  </si>
  <si>
    <t>Облыстық Мәдениет және тілдерді дамыту басқармасы</t>
  </si>
  <si>
    <t>740-1251 "Атырау облысы Мәдениет және тілдерді дамыту басқармасы" ММ</t>
  </si>
  <si>
    <t>740-1254 "Атырау облысы тарихи-мәдени мұраны зерттеу орталығы" КММ</t>
  </si>
  <si>
    <t>740-1255 "Тіл" оқу әдістемелік орталығы КММ</t>
  </si>
  <si>
    <t>740-1253 "Ғабдол Сланов атындағы облыстық ғылыми әмбебап кітапханасы" КММ</t>
  </si>
  <si>
    <t>740-1252 "Облыстық балалар кітапханасы" КММ</t>
  </si>
  <si>
    <t xml:space="preserve"> </t>
  </si>
  <si>
    <t>003</t>
  </si>
  <si>
    <t>Мемлекеттік органның күрделі шығыстары</t>
  </si>
  <si>
    <t xml:space="preserve"> мемлекеттік сатып алу жұмысынан  үнемделген</t>
  </si>
  <si>
    <t>Қызметкерлердің еңбек демалысынан және әлеуметтік аударымдардан үнемдеу.</t>
  </si>
  <si>
    <t>Басқармаға қарасты 6 коммуналдық мемлекеттік қазыналық кәсіпорнының ұстап тұру шығындары жыл басынан бекітілген жоспар бойынша қаржысы ай сайын 311 ерекшеліктен аударылды.</t>
  </si>
  <si>
    <t>Басқармаға қарасты 5 коммуналдық мемлекеттік қазыналық кәсіпорнының ұстап тұру шығындары жыл басынан бекітілген жоспар бойынша қаржысы ай сайын 311 ерекшеліктен аударылды.</t>
  </si>
  <si>
    <t>Басқарма арқылы облыстық бюджеттен бөлінген оның ішінде  (материалдық-техникалық базаны жарақтандыруға, іс-шараларға, ағымдағы жөндеу жұмыстарына)  трансферт алып отырған аудандарға ай сайын қаржыландыру жоспарына сәйкес аударылды.</t>
  </si>
  <si>
    <t>Қызметкерлердің еңбек демалысынан әлеуметтік аударымдардан және  мемлекеттік сатып алу процесінде қалыптасқан үнемдеу.</t>
  </si>
  <si>
    <t xml:space="preserve"> Штаттағы және штаттан тыс қызметкерлердің жарамсыздық парақшаларынан еңбекақы төлемдерінен және әлеуметтік аударымдардан үнемдеу және мемлекеттік сатып алу порталынан өзгеде қызмет көрсету ойнатылмауына байланысты бюджетке кері қайтарылады. Шетел және ел ішіндегі қызметтік іс-сапарлар кестесіне өзгеруіне байланысты игерілмеді.</t>
  </si>
  <si>
    <t>Басқармаға қарасты 1 коммуналдық мемлекеттік қазыналық кәсіпорнының ұстап тұру шығындары жыл басынан бекітілген жоспар бойынша қаржысы ай сайын 311 ерекшеліктен аударылып отырады.</t>
  </si>
  <si>
    <t>Басқармаға қарасты мекемелерге материалдық-техникалық базасын нығайту мақсатында  мемлекеттік сатып алу порталына конкурсқа жарияланып мердігер анықталмауына байланысты.</t>
  </si>
  <si>
    <r>
      <t xml:space="preserve">2026 жылғы бюджет қаражатының игерілуі  (01.11.2026 ж. жағдайы)    </t>
    </r>
    <r>
      <rPr>
        <sz val="10"/>
        <color theme="1"/>
        <rFont val="Times New Roman"/>
        <family val="1"/>
        <charset val="204"/>
      </rPr>
      <t>(мың теңге)</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</si>
</sst>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numFmt numFmtId="165" formatCode="0.0"/>
  </numFmts>
  <fonts count="13" x14ac:knownFonts="1">
    <font>
      <sz val="11"/>
      <color theme="1"/>
      <name val="Calibri"/>
      <family val="2"/>
      <scheme val="minor"/>
    </font>
    <font>
      <b/>
      <sz val="11"/>
      <color theme="1"/>
      <name val="Calibri"/>
      <family val="2"/>
      <charset val="204"/>
      <scheme val="minor"/>
    </font>
    <font>
      <sz val="14"/>
      <color theme="1"/>
      <name val="Times New Roman"/>
      <family val="1"/>
      <charset val="204"/>
    </font>
    <font>
      <sz val="10"/>
      <color theme="1"/>
      <name val="Times New Roman"/>
      <family val="1"/>
      <charset val="204"/>
    </font>
    <font>
      <sz val="12"/>
      <name val="Times New Roman"/>
      <family val="1"/>
      <charset val="204"/>
    </font>
    <font>
      <b/>
      <sz val="12"/>
      <name val="Times New Roman"/>
      <family val="1"/>
      <charset val="204"/>
    </font>
    <font>
      <sz val="12"/>
      <color theme="1"/>
      <name val="Times New Roman"/>
      <family val="1"/>
      <charset val="204"/>
    </font>
    <font>
      <b/>
      <sz val="12"/>
      <color theme="1"/>
      <name val="Times New Roman"/>
      <family val="1"/>
      <charset val="204"/>
    </font>
    <font>
      <sz val="11.5"/>
      <color theme="1"/>
      <name val="Times New Roman"/>
      <family val="1"/>
      <charset val="204"/>
    </font>
    <font>
      <b/>
      <sz val="14"/>
      <color theme="1"/>
      <name val="Times New Roman"/>
      <family val="1"/>
      <charset val="204"/>
    </font>
    <font>
      <b/>
      <sz val="11"/>
      <color theme="1"/>
      <name val="Times New Roman"/>
      <family val="1"/>
      <charset val="204"/>
    </font>
    <font>
      <b/>
      <sz val="11"/>
      <name val="Times New Roman"/>
      <family val="1"/>
      <charset val="204"/>
    </font>
    <font>
      <sz val="12"/>
      <color rgb="FF000000"/>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s>
  <cellStyleXfs count="1">
    <xf numFmtId="0" fontId="0" fillId="0" borderId="0"/>
  </cellStyleXfs>
  <cellXfs count="75">
    <xf numFmtId="0" fontId="0" fillId="0" borderId="0" xfId="0"/>
    <xf numFmtId="0" fontId="4" fillId="0" borderId="6" xfId="0" applyFont="1" applyBorder="1" applyAlignment="1">
      <alignment horizontal="center" vertical="center" wrapText="1"/>
    </xf>
    <xf numFmtId="0" fontId="5" fillId="0" borderId="6" xfId="0" applyFont="1" applyBorder="1" applyAlignment="1">
      <alignment horizontal="center" vertical="center"/>
    </xf>
    <xf numFmtId="49" fontId="5" fillId="0" borderId="6" xfId="0" applyNumberFormat="1" applyFont="1" applyBorder="1" applyAlignment="1">
      <alignment horizontal="center"/>
    </xf>
    <xf numFmtId="164" fontId="5" fillId="0" borderId="6" xfId="0" applyNumberFormat="1" applyFont="1" applyBorder="1" applyAlignment="1">
      <alignment horizontal="center"/>
    </xf>
    <xf numFmtId="0" fontId="6" fillId="0" borderId="6" xfId="0" applyFont="1" applyBorder="1"/>
    <xf numFmtId="0" fontId="5" fillId="0" borderId="6" xfId="0" applyFont="1" applyBorder="1" applyAlignment="1">
      <alignment horizontal="center"/>
    </xf>
    <xf numFmtId="165" fontId="7" fillId="0" borderId="6" xfId="0" applyNumberFormat="1" applyFont="1" applyBorder="1" applyAlignment="1">
      <alignment horizontal="center" vertical="center"/>
    </xf>
    <xf numFmtId="49" fontId="7" fillId="0" borderId="6" xfId="0" applyNumberFormat="1" applyFont="1" applyBorder="1" applyAlignment="1">
      <alignment horizontal="center" vertical="center"/>
    </xf>
    <xf numFmtId="0" fontId="7" fillId="0" borderId="6" xfId="0" applyFont="1" applyBorder="1" applyAlignment="1">
      <alignment vertical="center"/>
    </xf>
    <xf numFmtId="0" fontId="0" fillId="0" borderId="6" xfId="0" applyBorder="1"/>
    <xf numFmtId="0" fontId="1" fillId="0" borderId="6" xfId="0" applyFont="1" applyBorder="1" applyAlignment="1">
      <alignment vertical="center"/>
    </xf>
    <xf numFmtId="0" fontId="7" fillId="0" borderId="6" xfId="0" applyFont="1" applyBorder="1" applyAlignment="1">
      <alignment horizontal="center"/>
    </xf>
    <xf numFmtId="49" fontId="7" fillId="0" borderId="6" xfId="0" applyNumberFormat="1" applyFont="1" applyBorder="1" applyAlignment="1">
      <alignment horizontal="center"/>
    </xf>
    <xf numFmtId="0" fontId="6" fillId="0" borderId="6" xfId="0" applyFont="1" applyBorder="1" applyAlignment="1">
      <alignment horizontal="left" vertical="center" wrapText="1"/>
    </xf>
    <xf numFmtId="165" fontId="6" fillId="0" borderId="6" xfId="0" applyNumberFormat="1" applyFont="1" applyBorder="1" applyAlignment="1">
      <alignment horizontal="center" vertical="center"/>
    </xf>
    <xf numFmtId="165" fontId="9" fillId="0" borderId="6" xfId="0" applyNumberFormat="1" applyFont="1" applyBorder="1" applyAlignment="1">
      <alignment horizontal="center" vertical="center"/>
    </xf>
    <xf numFmtId="0" fontId="6" fillId="0" borderId="6" xfId="0" applyFont="1" applyBorder="1" applyAlignment="1">
      <alignment vertical="center" wrapText="1"/>
    </xf>
    <xf numFmtId="49" fontId="5" fillId="3" borderId="6" xfId="0" applyNumberFormat="1" applyFont="1" applyFill="1" applyBorder="1" applyAlignment="1">
      <alignment horizontal="center" vertical="center"/>
    </xf>
    <xf numFmtId="49" fontId="7" fillId="3" borderId="6" xfId="0" applyNumberFormat="1" applyFont="1" applyFill="1" applyBorder="1" applyAlignment="1">
      <alignment horizontal="center" vertical="center"/>
    </xf>
    <xf numFmtId="164" fontId="5" fillId="0" borderId="6" xfId="0" applyNumberFormat="1" applyFont="1" applyBorder="1" applyAlignment="1">
      <alignment horizontal="center" vertical="center"/>
    </xf>
    <xf numFmtId="49" fontId="5" fillId="2" borderId="6" xfId="0" applyNumberFormat="1" applyFont="1" applyFill="1" applyBorder="1" applyAlignment="1">
      <alignment horizontal="center" vertical="center"/>
    </xf>
    <xf numFmtId="49" fontId="7" fillId="2" borderId="6" xfId="0" applyNumberFormat="1" applyFont="1" applyFill="1" applyBorder="1" applyAlignment="1">
      <alignment horizontal="center" vertical="center"/>
    </xf>
    <xf numFmtId="165" fontId="7" fillId="2" borderId="6" xfId="0" applyNumberFormat="1" applyFont="1" applyFill="1" applyBorder="1" applyAlignment="1">
      <alignment horizontal="center" vertical="center"/>
    </xf>
    <xf numFmtId="165" fontId="6" fillId="2" borderId="6" xfId="0" applyNumberFormat="1" applyFont="1" applyFill="1" applyBorder="1" applyAlignment="1">
      <alignment horizontal="center" vertical="center"/>
    </xf>
    <xf numFmtId="0" fontId="6" fillId="0" borderId="6" xfId="0" applyFont="1" applyBorder="1" applyAlignment="1">
      <alignment horizontal="center" vertical="center" wrapText="1"/>
    </xf>
    <xf numFmtId="0" fontId="8" fillId="0" borderId="6" xfId="0" applyFont="1" applyBorder="1" applyAlignment="1">
      <alignment horizontal="center" wrapText="1"/>
    </xf>
    <xf numFmtId="49" fontId="7" fillId="2" borderId="6" xfId="0" applyNumberFormat="1" applyFont="1" applyFill="1" applyBorder="1" applyAlignment="1">
      <alignment horizontal="center"/>
    </xf>
    <xf numFmtId="0" fontId="6" fillId="0" borderId="7" xfId="0" applyFont="1" applyBorder="1" applyAlignment="1">
      <alignment vertical="center" wrapText="1"/>
    </xf>
    <xf numFmtId="0" fontId="6" fillId="0" borderId="5" xfId="0" applyFont="1" applyBorder="1" applyAlignment="1">
      <alignment vertical="center" wrapText="1"/>
    </xf>
    <xf numFmtId="0" fontId="6" fillId="0" borderId="5" xfId="0" applyFont="1" applyBorder="1" applyAlignment="1">
      <alignment horizontal="center" vertical="center" wrapText="1"/>
    </xf>
    <xf numFmtId="0" fontId="6" fillId="2" borderId="6" xfId="0" applyFont="1" applyFill="1" applyBorder="1" applyAlignment="1">
      <alignment horizontal="center" vertical="center" wrapText="1"/>
    </xf>
    <xf numFmtId="0" fontId="6" fillId="0" borderId="5" xfId="0" applyFont="1" applyBorder="1" applyAlignment="1">
      <alignment horizontal="left" vertical="center" wrapText="1"/>
    </xf>
    <xf numFmtId="49" fontId="7" fillId="0" borderId="5" xfId="0" applyNumberFormat="1" applyFont="1" applyBorder="1" applyAlignment="1">
      <alignment horizontal="center"/>
    </xf>
    <xf numFmtId="165" fontId="6" fillId="0" borderId="5" xfId="0" applyNumberFormat="1" applyFont="1" applyBorder="1" applyAlignment="1">
      <alignment horizontal="center" vertical="center"/>
    </xf>
    <xf numFmtId="165" fontId="7" fillId="0" borderId="5" xfId="0" applyNumberFormat="1" applyFont="1" applyBorder="1" applyAlignment="1">
      <alignment horizontal="center" vertical="center"/>
    </xf>
    <xf numFmtId="0" fontId="0" fillId="0" borderId="0" xfId="0" applyAlignment="1">
      <alignment wrapText="1"/>
    </xf>
    <xf numFmtId="0" fontId="5" fillId="2" borderId="6" xfId="0" applyFont="1" applyFill="1" applyBorder="1" applyAlignment="1">
      <alignment horizontal="center"/>
    </xf>
    <xf numFmtId="164" fontId="5" fillId="2" borderId="6" xfId="0" applyNumberFormat="1" applyFont="1" applyFill="1" applyBorder="1" applyAlignment="1">
      <alignment horizontal="center" vertical="center"/>
    </xf>
    <xf numFmtId="0" fontId="0" fillId="2" borderId="0" xfId="0" applyFill="1"/>
    <xf numFmtId="49" fontId="5" fillId="2" borderId="6" xfId="0" applyNumberFormat="1" applyFont="1" applyFill="1" applyBorder="1" applyAlignment="1">
      <alignment horizontal="center"/>
    </xf>
    <xf numFmtId="0" fontId="10" fillId="0" borderId="6" xfId="0" applyFont="1" applyBorder="1" applyAlignment="1">
      <alignment horizontal="center" vertical="center"/>
    </xf>
    <xf numFmtId="0" fontId="11" fillId="0" borderId="6" xfId="0" applyFont="1" applyBorder="1" applyAlignment="1">
      <alignment horizontal="center" vertical="center"/>
    </xf>
    <xf numFmtId="0" fontId="11" fillId="0" borderId="1" xfId="0" applyFont="1" applyBorder="1" applyAlignment="1">
      <alignment horizontal="center" vertical="center"/>
    </xf>
    <xf numFmtId="0" fontId="10" fillId="0" borderId="6" xfId="0" applyFont="1" applyBorder="1" applyAlignment="1">
      <alignment horizontal="center" wrapText="1"/>
    </xf>
    <xf numFmtId="0" fontId="11" fillId="0" borderId="6"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7" xfId="0" applyFont="1" applyBorder="1" applyAlignment="1">
      <alignment horizontal="center" vertical="center" wrapText="1"/>
    </xf>
    <xf numFmtId="0" fontId="6" fillId="0" borderId="5" xfId="0" applyFont="1" applyBorder="1" applyAlignment="1">
      <alignment horizontal="center" vertical="center" wrapText="1"/>
    </xf>
    <xf numFmtId="0" fontId="4" fillId="0" borderId="4" xfId="0" applyFont="1" applyBorder="1" applyAlignment="1">
      <alignment horizontal="center" vertical="top" wrapText="1"/>
    </xf>
    <xf numFmtId="0" fontId="4" fillId="0" borderId="5" xfId="0" applyFont="1" applyBorder="1" applyAlignment="1">
      <alignment horizontal="center" vertical="top" wrapText="1"/>
    </xf>
    <xf numFmtId="0" fontId="12" fillId="0" borderId="8" xfId="0" applyFont="1" applyBorder="1" applyAlignment="1">
      <alignment horizontal="center" vertical="center" wrapText="1"/>
    </xf>
    <xf numFmtId="0" fontId="12" fillId="0" borderId="9" xfId="0" applyFont="1" applyBorder="1" applyAlignment="1">
      <alignment horizontal="center" vertical="center" wrapText="1"/>
    </xf>
    <xf numFmtId="0" fontId="7" fillId="3" borderId="1"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4" fillId="2" borderId="4" xfId="0" applyFont="1" applyFill="1" applyBorder="1" applyAlignment="1">
      <alignment horizontal="center" vertical="top" wrapText="1"/>
    </xf>
    <xf numFmtId="0" fontId="4" fillId="2" borderId="5" xfId="0" applyFont="1" applyFill="1" applyBorder="1" applyAlignment="1">
      <alignment horizontal="center" vertical="top"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0"/>
  <sheetViews>
    <sheetView tabSelected="1" view="pageBreakPreview" zoomScale="90" zoomScaleNormal="100" zoomScaleSheetLayoutView="90" workbookViewId="0">
      <selection activeCell="A6" sqref="A6:I6"/>
    </sheetView>
  </sheetViews>
  <sheetFormatPr defaultRowHeight="15" x14ac:dyDescent="0.25"/>
  <cols>
    <col min="1" max="1" width="30.5703125" customWidth="1"/>
    <col min="4" max="4" width="11.7109375" customWidth="1"/>
    <col min="5" max="5" width="18" customWidth="1"/>
    <col min="6" max="6" width="16.85546875" customWidth="1"/>
    <col min="7" max="7" width="15.42578125" customWidth="1"/>
    <col min="8" max="8" width="16.42578125" customWidth="1"/>
    <col min="9" max="9" width="65.7109375" customWidth="1"/>
    <col min="10" max="10" width="48.5703125" customWidth="1"/>
  </cols>
  <sheetData>
    <row r="1" spans="1:10" ht="34.5" customHeight="1" x14ac:dyDescent="0.25">
      <c r="A1" s="46" t="s">
        <v>51</v>
      </c>
      <c r="B1" s="47"/>
      <c r="C1" s="47"/>
      <c r="D1" s="47"/>
      <c r="E1" s="47"/>
      <c r="F1" s="47"/>
      <c r="G1" s="47"/>
      <c r="H1" s="47"/>
      <c r="I1" s="47"/>
    </row>
    <row r="2" spans="1:10" ht="27" customHeight="1" x14ac:dyDescent="0.25">
      <c r="A2" s="48" t="s">
        <v>28</v>
      </c>
      <c r="B2" s="49"/>
      <c r="C2" s="49"/>
      <c r="D2" s="49"/>
      <c r="E2" s="49"/>
      <c r="F2" s="49"/>
      <c r="G2" s="49"/>
      <c r="H2" s="49"/>
      <c r="I2" s="49"/>
    </row>
    <row r="3" spans="1:10" ht="22.5" customHeight="1" x14ac:dyDescent="0.25">
      <c r="A3" s="50" t="s">
        <v>0</v>
      </c>
      <c r="B3" s="52" t="s">
        <v>1</v>
      </c>
      <c r="C3" s="53"/>
      <c r="D3" s="54"/>
      <c r="E3" s="55" t="s">
        <v>2</v>
      </c>
      <c r="F3" s="56"/>
      <c r="G3" s="57"/>
      <c r="H3" s="41" t="s">
        <v>26</v>
      </c>
      <c r="I3" s="41" t="s">
        <v>3</v>
      </c>
    </row>
    <row r="4" spans="1:10" ht="42.75" x14ac:dyDescent="0.25">
      <c r="A4" s="51"/>
      <c r="B4" s="42" t="s">
        <v>4</v>
      </c>
      <c r="C4" s="45" t="s">
        <v>5</v>
      </c>
      <c r="D4" s="45" t="s">
        <v>6</v>
      </c>
      <c r="E4" s="42" t="s">
        <v>7</v>
      </c>
      <c r="F4" s="42" t="s">
        <v>8</v>
      </c>
      <c r="G4" s="43" t="s">
        <v>25</v>
      </c>
      <c r="H4" s="43" t="s">
        <v>27</v>
      </c>
      <c r="I4" s="44"/>
    </row>
    <row r="5" spans="1:10" ht="31.5" customHeight="1" x14ac:dyDescent="0.25">
      <c r="A5" s="1" t="s">
        <v>33</v>
      </c>
      <c r="B5" s="2">
        <v>740</v>
      </c>
      <c r="C5" s="3"/>
      <c r="D5" s="4"/>
      <c r="E5" s="16">
        <f>E7+E11+E14+E17+E20+E22+E25+E29+E32+E36</f>
        <v>6554990.0999999996</v>
      </c>
      <c r="F5" s="16">
        <f>F7+F11+F14+F17+F20+F22+F25+F29+F32+F36</f>
        <v>6520891.2000000002</v>
      </c>
      <c r="G5" s="16">
        <f>G7+G11+G14+G17+G20+G22+G25+G29+G32+G36</f>
        <v>34098.900000000125</v>
      </c>
      <c r="H5" s="7">
        <f>(F5/E5)*100</f>
        <v>99.479802418008234</v>
      </c>
      <c r="I5" s="17"/>
    </row>
    <row r="6" spans="1:10" ht="27" customHeight="1" x14ac:dyDescent="0.25">
      <c r="A6" s="58" t="s">
        <v>34</v>
      </c>
      <c r="B6" s="59"/>
      <c r="C6" s="59"/>
      <c r="D6" s="59"/>
      <c r="E6" s="59"/>
      <c r="F6" s="59"/>
      <c r="G6" s="59"/>
      <c r="H6" s="59"/>
      <c r="I6" s="60"/>
    </row>
    <row r="7" spans="1:10" ht="67.5" customHeight="1" x14ac:dyDescent="0.25">
      <c r="A7" s="64" t="s">
        <v>32</v>
      </c>
      <c r="B7" s="6"/>
      <c r="C7" s="18" t="s">
        <v>9</v>
      </c>
      <c r="D7" s="4"/>
      <c r="E7" s="23">
        <f>E8</f>
        <v>224946.6</v>
      </c>
      <c r="F7" s="23">
        <f>F8</f>
        <v>213670.39999999999</v>
      </c>
      <c r="G7" s="23">
        <f>G8</f>
        <v>11276.200000000012</v>
      </c>
      <c r="H7" s="7">
        <f>(F7/E7)*100</f>
        <v>94.987165842915601</v>
      </c>
      <c r="I7" s="17"/>
    </row>
    <row r="8" spans="1:10" ht="114" customHeight="1" x14ac:dyDescent="0.25">
      <c r="A8" s="65"/>
      <c r="B8" s="6"/>
      <c r="C8" s="3"/>
      <c r="D8" s="20">
        <v>15</v>
      </c>
      <c r="E8" s="24">
        <v>224946.6</v>
      </c>
      <c r="F8" s="24">
        <v>213670.39999999999</v>
      </c>
      <c r="G8" s="24">
        <f>E8-F8</f>
        <v>11276.200000000012</v>
      </c>
      <c r="H8" s="15">
        <f>(F8/E8)*100</f>
        <v>94.987165842915601</v>
      </c>
      <c r="I8" s="31" t="s">
        <v>48</v>
      </c>
      <c r="J8" s="39"/>
    </row>
    <row r="9" spans="1:10" ht="53.25" hidden="1" customHeight="1" x14ac:dyDescent="0.25">
      <c r="A9" s="66" t="s">
        <v>41</v>
      </c>
      <c r="B9" s="6"/>
      <c r="C9" s="18" t="s">
        <v>40</v>
      </c>
      <c r="D9" s="4"/>
      <c r="E9" s="7"/>
      <c r="F9" s="7"/>
      <c r="G9" s="7"/>
      <c r="H9" s="7"/>
      <c r="I9" s="31"/>
      <c r="J9" s="39"/>
    </row>
    <row r="10" spans="1:10" ht="55.5" hidden="1" customHeight="1" x14ac:dyDescent="0.25">
      <c r="A10" s="67"/>
      <c r="B10" s="6"/>
      <c r="C10" s="21"/>
      <c r="D10" s="20">
        <v>15</v>
      </c>
      <c r="E10" s="15"/>
      <c r="F10" s="15"/>
      <c r="G10" s="15"/>
      <c r="H10" s="15"/>
      <c r="I10" s="31"/>
      <c r="J10" s="39"/>
    </row>
    <row r="11" spans="1:10" ht="29.25" customHeight="1" x14ac:dyDescent="0.25">
      <c r="A11" s="61" t="s">
        <v>10</v>
      </c>
      <c r="B11" s="5"/>
      <c r="C11" s="19" t="s">
        <v>11</v>
      </c>
      <c r="D11" s="9"/>
      <c r="E11" s="23">
        <f>E13</f>
        <v>396396</v>
      </c>
      <c r="F11" s="23">
        <f>F13</f>
        <v>396396</v>
      </c>
      <c r="G11" s="23">
        <f>G13</f>
        <v>0</v>
      </c>
      <c r="H11" s="7">
        <f>(F11/E11)*100</f>
        <v>100</v>
      </c>
      <c r="I11" s="61" t="s">
        <v>49</v>
      </c>
    </row>
    <row r="12" spans="1:10" ht="50.25" hidden="1" customHeight="1" x14ac:dyDescent="0.25">
      <c r="A12" s="62"/>
      <c r="B12" s="5"/>
      <c r="C12" s="22"/>
      <c r="D12" s="8" t="s">
        <v>29</v>
      </c>
      <c r="E12" s="15"/>
      <c r="F12" s="15"/>
      <c r="G12" s="15"/>
      <c r="H12" s="15"/>
      <c r="I12" s="62"/>
    </row>
    <row r="13" spans="1:10" ht="61.5" customHeight="1" x14ac:dyDescent="0.25">
      <c r="A13" s="63"/>
      <c r="B13" s="10"/>
      <c r="C13" s="11"/>
      <c r="D13" s="8" t="s">
        <v>20</v>
      </c>
      <c r="E13" s="24">
        <v>396396</v>
      </c>
      <c r="F13" s="24">
        <v>396396</v>
      </c>
      <c r="G13" s="24">
        <f>E13-F13</f>
        <v>0</v>
      </c>
      <c r="H13" s="15">
        <f>(F13/E13)*100</f>
        <v>100</v>
      </c>
      <c r="I13" s="63"/>
    </row>
    <row r="14" spans="1:10" ht="50.25" customHeight="1" x14ac:dyDescent="0.25">
      <c r="A14" s="61" t="s">
        <v>12</v>
      </c>
      <c r="B14" s="10"/>
      <c r="C14" s="19" t="s">
        <v>13</v>
      </c>
      <c r="D14" s="9"/>
      <c r="E14" s="23">
        <f>E16</f>
        <v>814464</v>
      </c>
      <c r="F14" s="23">
        <f>F16</f>
        <v>814464</v>
      </c>
      <c r="G14" s="23">
        <f>G16</f>
        <v>0</v>
      </c>
      <c r="H14" s="7">
        <f>(F14/E14)*100</f>
        <v>100</v>
      </c>
      <c r="I14" s="61" t="s">
        <v>44</v>
      </c>
    </row>
    <row r="15" spans="1:10" ht="50.25" hidden="1" customHeight="1" x14ac:dyDescent="0.25">
      <c r="A15" s="62"/>
      <c r="B15" s="10"/>
      <c r="C15" s="22"/>
      <c r="D15" s="8" t="s">
        <v>29</v>
      </c>
      <c r="E15" s="15"/>
      <c r="F15" s="15"/>
      <c r="G15" s="15"/>
      <c r="H15" s="7"/>
      <c r="I15" s="62"/>
    </row>
    <row r="16" spans="1:10" ht="50.25" customHeight="1" x14ac:dyDescent="0.25">
      <c r="A16" s="63"/>
      <c r="B16" s="10"/>
      <c r="C16" s="13"/>
      <c r="D16" s="8" t="s">
        <v>20</v>
      </c>
      <c r="E16" s="24">
        <v>814464</v>
      </c>
      <c r="F16" s="24">
        <v>814464</v>
      </c>
      <c r="G16" s="24">
        <f>E16-F16</f>
        <v>0</v>
      </c>
      <c r="H16" s="15">
        <f>(F16/E16)*100</f>
        <v>100</v>
      </c>
      <c r="I16" s="63"/>
    </row>
    <row r="17" spans="1:9" ht="50.25" customHeight="1" x14ac:dyDescent="0.25">
      <c r="A17" s="61" t="s">
        <v>14</v>
      </c>
      <c r="B17" s="14"/>
      <c r="C17" s="19" t="s">
        <v>15</v>
      </c>
      <c r="D17" s="8"/>
      <c r="E17" s="23">
        <f>E19</f>
        <v>2663829</v>
      </c>
      <c r="F17" s="23">
        <f>F19</f>
        <v>2663829</v>
      </c>
      <c r="G17" s="23">
        <f>G19</f>
        <v>0</v>
      </c>
      <c r="H17" s="7">
        <f>(F17/E17)*100</f>
        <v>100</v>
      </c>
      <c r="I17" s="61" t="s">
        <v>45</v>
      </c>
    </row>
    <row r="18" spans="1:9" ht="50.25" hidden="1" customHeight="1" x14ac:dyDescent="0.25">
      <c r="A18" s="62"/>
      <c r="B18" s="14"/>
      <c r="C18" s="22"/>
      <c r="D18" s="8" t="s">
        <v>29</v>
      </c>
      <c r="E18" s="24"/>
      <c r="F18" s="24"/>
      <c r="G18" s="24"/>
      <c r="H18" s="23"/>
      <c r="I18" s="62"/>
    </row>
    <row r="19" spans="1:9" ht="50.25" customHeight="1" x14ac:dyDescent="0.25">
      <c r="A19" s="63"/>
      <c r="B19" s="14"/>
      <c r="C19" s="13"/>
      <c r="D19" s="8" t="s">
        <v>20</v>
      </c>
      <c r="E19" s="24">
        <v>2663829</v>
      </c>
      <c r="F19" s="24">
        <v>2663829</v>
      </c>
      <c r="G19" s="24">
        <f>E17-F17</f>
        <v>0</v>
      </c>
      <c r="H19" s="15">
        <f>(F19/E19)*100</f>
        <v>100</v>
      </c>
      <c r="I19" s="63"/>
    </row>
    <row r="20" spans="1:9" ht="64.5" customHeight="1" x14ac:dyDescent="0.25">
      <c r="A20" s="25" t="s">
        <v>30</v>
      </c>
      <c r="B20" s="14"/>
      <c r="C20" s="19" t="s">
        <v>18</v>
      </c>
      <c r="D20" s="8"/>
      <c r="E20" s="23">
        <f>E21</f>
        <v>1937112.5</v>
      </c>
      <c r="F20" s="23">
        <f>F21</f>
        <v>1923137.4</v>
      </c>
      <c r="G20" s="23">
        <f>G21</f>
        <v>13975.100000000093</v>
      </c>
      <c r="H20" s="7">
        <f>(F20/E20)*100</f>
        <v>99.278560228174655</v>
      </c>
      <c r="I20" s="61" t="s">
        <v>50</v>
      </c>
    </row>
    <row r="21" spans="1:9" ht="51.75" customHeight="1" x14ac:dyDescent="0.25">
      <c r="A21" s="25"/>
      <c r="B21" s="14"/>
      <c r="C21" s="22"/>
      <c r="D21" s="8" t="s">
        <v>20</v>
      </c>
      <c r="E21" s="24">
        <v>1937112.5</v>
      </c>
      <c r="F21" s="24">
        <v>1923137.4</v>
      </c>
      <c r="G21" s="24">
        <f>E21-F21</f>
        <v>13975.100000000093</v>
      </c>
      <c r="H21" s="15">
        <f>(F21/E21)*100</f>
        <v>99.278560228174655</v>
      </c>
      <c r="I21" s="63"/>
    </row>
    <row r="22" spans="1:9" ht="50.25" customHeight="1" x14ac:dyDescent="0.25">
      <c r="A22" s="25" t="s">
        <v>31</v>
      </c>
      <c r="B22" s="14"/>
      <c r="C22" s="19" t="s">
        <v>19</v>
      </c>
      <c r="D22" s="8"/>
      <c r="E22" s="23">
        <f>E23</f>
        <v>30395</v>
      </c>
      <c r="F22" s="23">
        <f>F23</f>
        <v>30395</v>
      </c>
      <c r="G22" s="23">
        <f>G23</f>
        <v>0</v>
      </c>
      <c r="H22" s="7">
        <f>(F22/E22)*100</f>
        <v>100</v>
      </c>
      <c r="I22" s="61" t="s">
        <v>46</v>
      </c>
    </row>
    <row r="23" spans="1:9" ht="51.75" customHeight="1" x14ac:dyDescent="0.25">
      <c r="A23" s="25"/>
      <c r="B23" s="14"/>
      <c r="C23" s="27"/>
      <c r="D23" s="8" t="s">
        <v>20</v>
      </c>
      <c r="E23" s="24">
        <v>30395</v>
      </c>
      <c r="F23" s="24">
        <v>30395</v>
      </c>
      <c r="G23" s="24">
        <f>E23-F23</f>
        <v>0</v>
      </c>
      <c r="H23" s="15">
        <f>(F23/E23)*100</f>
        <v>100</v>
      </c>
      <c r="I23" s="63"/>
    </row>
    <row r="24" spans="1:9" ht="51" customHeight="1" x14ac:dyDescent="0.25">
      <c r="A24" s="58" t="s">
        <v>35</v>
      </c>
      <c r="B24" s="59"/>
      <c r="C24" s="59"/>
      <c r="D24" s="59"/>
      <c r="E24" s="59"/>
      <c r="F24" s="59"/>
      <c r="G24" s="59"/>
      <c r="H24" s="59"/>
      <c r="I24" s="60"/>
    </row>
    <row r="25" spans="1:9" ht="33" customHeight="1" x14ac:dyDescent="0.25">
      <c r="A25" s="61" t="s">
        <v>12</v>
      </c>
      <c r="B25" s="10"/>
      <c r="C25" s="19" t="s">
        <v>13</v>
      </c>
      <c r="D25" s="9"/>
      <c r="E25" s="23">
        <f>E27</f>
        <v>65457</v>
      </c>
      <c r="F25" s="23">
        <f>F27</f>
        <v>65121</v>
      </c>
      <c r="G25" s="23">
        <f>G27</f>
        <v>336</v>
      </c>
      <c r="H25" s="7">
        <f>(F25/E25)*100</f>
        <v>99.486685915944818</v>
      </c>
      <c r="I25" s="61" t="s">
        <v>43</v>
      </c>
    </row>
    <row r="26" spans="1:9" ht="33" hidden="1" customHeight="1" x14ac:dyDescent="0.25">
      <c r="A26" s="62"/>
      <c r="B26" s="10"/>
      <c r="C26" s="22"/>
      <c r="D26" s="8" t="s">
        <v>29</v>
      </c>
      <c r="E26" s="15"/>
      <c r="F26" s="15"/>
      <c r="G26" s="15"/>
      <c r="H26" s="7"/>
      <c r="I26" s="62"/>
    </row>
    <row r="27" spans="1:9" ht="33" customHeight="1" x14ac:dyDescent="0.25">
      <c r="A27" s="63"/>
      <c r="B27" s="10"/>
      <c r="C27" s="13"/>
      <c r="D27" s="8" t="s">
        <v>20</v>
      </c>
      <c r="E27" s="24">
        <v>65457</v>
      </c>
      <c r="F27" s="24">
        <v>65121</v>
      </c>
      <c r="G27" s="24">
        <f>E25-F25</f>
        <v>336</v>
      </c>
      <c r="H27" s="15">
        <f>(F27/E27)*100</f>
        <v>99.486685915944818</v>
      </c>
      <c r="I27" s="63"/>
    </row>
    <row r="28" spans="1:9" ht="33" customHeight="1" x14ac:dyDescent="0.25">
      <c r="A28" s="58" t="s">
        <v>36</v>
      </c>
      <c r="B28" s="59"/>
      <c r="C28" s="59"/>
      <c r="D28" s="59"/>
      <c r="E28" s="59"/>
      <c r="F28" s="59"/>
      <c r="G28" s="59"/>
      <c r="H28" s="59"/>
      <c r="I28" s="60"/>
    </row>
    <row r="29" spans="1:9" s="39" customFormat="1" ht="33" customHeight="1" x14ac:dyDescent="0.25">
      <c r="A29" s="73" t="s">
        <v>23</v>
      </c>
      <c r="B29" s="37"/>
      <c r="C29" s="18" t="s">
        <v>24</v>
      </c>
      <c r="D29" s="38"/>
      <c r="E29" s="23">
        <f>E30</f>
        <v>78413</v>
      </c>
      <c r="F29" s="23">
        <f>F30</f>
        <v>77520.7</v>
      </c>
      <c r="G29" s="23">
        <f>G30</f>
        <v>892.30000000000291</v>
      </c>
      <c r="H29" s="7">
        <f>H30</f>
        <v>98.862050935431625</v>
      </c>
      <c r="I29" s="71" t="s">
        <v>42</v>
      </c>
    </row>
    <row r="30" spans="1:9" s="39" customFormat="1" ht="47.25" customHeight="1" x14ac:dyDescent="0.25">
      <c r="A30" s="74"/>
      <c r="B30" s="37"/>
      <c r="C30" s="40"/>
      <c r="D30" s="38">
        <v>15</v>
      </c>
      <c r="E30" s="24">
        <v>78413</v>
      </c>
      <c r="F30" s="24">
        <v>77520.7</v>
      </c>
      <c r="G30" s="24">
        <f>E30-F30</f>
        <v>892.30000000000291</v>
      </c>
      <c r="H30" s="15">
        <f>(F30/E30)*100</f>
        <v>98.862050935431625</v>
      </c>
      <c r="I30" s="72"/>
    </row>
    <row r="31" spans="1:9" ht="33" customHeight="1" x14ac:dyDescent="0.25">
      <c r="A31" s="58" t="s">
        <v>37</v>
      </c>
      <c r="B31" s="59"/>
      <c r="C31" s="59"/>
      <c r="D31" s="59"/>
      <c r="E31" s="59"/>
      <c r="F31" s="59"/>
      <c r="G31" s="59"/>
      <c r="H31" s="59"/>
      <c r="I31" s="60"/>
    </row>
    <row r="32" spans="1:9" ht="42.75" customHeight="1" x14ac:dyDescent="0.25">
      <c r="A32" s="61" t="s">
        <v>16</v>
      </c>
      <c r="B32" s="14"/>
      <c r="C32" s="19" t="s">
        <v>17</v>
      </c>
      <c r="D32" s="8"/>
      <c r="E32" s="23">
        <f>E34</f>
        <v>110552</v>
      </c>
      <c r="F32" s="23">
        <f>F34</f>
        <v>106715.4</v>
      </c>
      <c r="G32" s="23">
        <f>G34</f>
        <v>3836.6000000000058</v>
      </c>
      <c r="H32" s="7">
        <f>(F32/E32)*100</f>
        <v>96.529596931760622</v>
      </c>
      <c r="I32" s="10"/>
    </row>
    <row r="33" spans="1:17" ht="29.25" hidden="1" customHeight="1" x14ac:dyDescent="0.25">
      <c r="A33" s="62"/>
      <c r="B33" s="14"/>
      <c r="C33" s="22"/>
      <c r="D33" s="8" t="s">
        <v>29</v>
      </c>
      <c r="E33" s="24"/>
      <c r="F33" s="24"/>
      <c r="G33" s="24"/>
      <c r="H33" s="24"/>
      <c r="I33" s="10"/>
    </row>
    <row r="34" spans="1:17" ht="72" customHeight="1" x14ac:dyDescent="0.25">
      <c r="A34" s="63"/>
      <c r="B34" s="14"/>
      <c r="C34" s="22"/>
      <c r="D34" s="8" t="s">
        <v>20</v>
      </c>
      <c r="E34" s="24">
        <v>110552</v>
      </c>
      <c r="F34" s="24">
        <v>106715.4</v>
      </c>
      <c r="G34" s="24">
        <f>E32-F32</f>
        <v>3836.6000000000058</v>
      </c>
      <c r="H34" s="15">
        <f>(F34/E34)*100</f>
        <v>96.529596931760622</v>
      </c>
      <c r="I34" s="25" t="s">
        <v>47</v>
      </c>
      <c r="J34" s="36"/>
      <c r="Q34" t="s">
        <v>39</v>
      </c>
    </row>
    <row r="35" spans="1:17" ht="38.25" customHeight="1" x14ac:dyDescent="0.25">
      <c r="A35" s="68" t="s">
        <v>38</v>
      </c>
      <c r="B35" s="69"/>
      <c r="C35" s="69"/>
      <c r="D35" s="69"/>
      <c r="E35" s="69"/>
      <c r="F35" s="69"/>
      <c r="G35" s="69"/>
      <c r="H35" s="69"/>
      <c r="I35" s="70"/>
    </row>
    <row r="36" spans="1:17" ht="48" customHeight="1" x14ac:dyDescent="0.25">
      <c r="A36" s="61" t="s">
        <v>16</v>
      </c>
      <c r="B36" s="14"/>
      <c r="C36" s="19" t="s">
        <v>17</v>
      </c>
      <c r="D36" s="8"/>
      <c r="E36" s="23">
        <f>E38</f>
        <v>233425</v>
      </c>
      <c r="F36" s="23">
        <f>F38</f>
        <v>229642.3</v>
      </c>
      <c r="G36" s="23">
        <f>G38</f>
        <v>3782.7000000000116</v>
      </c>
      <c r="H36" s="7">
        <f>(F36/E36)*100</f>
        <v>98.379479490200268</v>
      </c>
      <c r="I36" s="61" t="s">
        <v>47</v>
      </c>
    </row>
    <row r="37" spans="1:17" ht="29.25" hidden="1" customHeight="1" x14ac:dyDescent="0.25">
      <c r="A37" s="62"/>
      <c r="B37" s="14"/>
      <c r="C37" s="22"/>
      <c r="D37" s="8" t="s">
        <v>29</v>
      </c>
      <c r="E37" s="24"/>
      <c r="F37" s="24"/>
      <c r="G37" s="24"/>
      <c r="H37" s="24"/>
      <c r="I37" s="62"/>
    </row>
    <row r="38" spans="1:17" ht="38.25" customHeight="1" x14ac:dyDescent="0.25">
      <c r="A38" s="63"/>
      <c r="B38" s="14"/>
      <c r="C38" s="22"/>
      <c r="D38" s="8" t="s">
        <v>20</v>
      </c>
      <c r="E38" s="24">
        <v>233425</v>
      </c>
      <c r="F38" s="24">
        <v>229642.3</v>
      </c>
      <c r="G38" s="24">
        <f>E36-F36</f>
        <v>3782.7000000000116</v>
      </c>
      <c r="H38" s="15">
        <f>(F38/E38)*100</f>
        <v>98.379479490200268</v>
      </c>
      <c r="I38" s="63"/>
    </row>
    <row r="39" spans="1:17" ht="75.75" hidden="1" customHeight="1" x14ac:dyDescent="0.25">
      <c r="A39" s="30"/>
      <c r="B39" s="32"/>
      <c r="C39" s="33"/>
      <c r="D39" s="33" t="s">
        <v>20</v>
      </c>
      <c r="E39" s="34"/>
      <c r="F39" s="34"/>
      <c r="G39" s="34"/>
      <c r="H39" s="35"/>
      <c r="I39" s="28"/>
    </row>
    <row r="40" spans="1:17" ht="17.25" hidden="1" customHeight="1" x14ac:dyDescent="0.25">
      <c r="A40" s="26" t="s">
        <v>22</v>
      </c>
      <c r="B40" s="12"/>
      <c r="C40" s="19" t="s">
        <v>21</v>
      </c>
      <c r="D40" s="9"/>
      <c r="E40" s="7"/>
      <c r="F40" s="7"/>
      <c r="G40" s="7"/>
      <c r="H40" s="7"/>
      <c r="I40" s="29"/>
    </row>
  </sheetData>
  <mergeCells count="27">
    <mergeCell ref="A31:I31"/>
    <mergeCell ref="A35:I35"/>
    <mergeCell ref="A36:A38"/>
    <mergeCell ref="I36:I38"/>
    <mergeCell ref="I20:I21"/>
    <mergeCell ref="I29:I30"/>
    <mergeCell ref="A32:A34"/>
    <mergeCell ref="A29:A30"/>
    <mergeCell ref="A6:I6"/>
    <mergeCell ref="A28:I28"/>
    <mergeCell ref="A25:A27"/>
    <mergeCell ref="A24:I24"/>
    <mergeCell ref="I17:I19"/>
    <mergeCell ref="I14:I16"/>
    <mergeCell ref="I22:I23"/>
    <mergeCell ref="A7:A8"/>
    <mergeCell ref="A11:A13"/>
    <mergeCell ref="A14:A16"/>
    <mergeCell ref="A17:A19"/>
    <mergeCell ref="I25:I27"/>
    <mergeCell ref="A9:A10"/>
    <mergeCell ref="I11:I13"/>
    <mergeCell ref="A1:I1"/>
    <mergeCell ref="A2:I2"/>
    <mergeCell ref="A3:A4"/>
    <mergeCell ref="B3:D3"/>
    <mergeCell ref="E3:G3"/>
  </mergeCells>
  <pageMargins left="0.28000000000000003" right="0.27" top="0.19" bottom="0.32" header="0.2" footer="0.19"/>
  <pageSetup paperSize="9" scale="50" orientation="portrait" r:id="rId1"/>
  <colBreaks count="1" manualBreakCount="1">
    <brk id="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Игеру бойынша ақпарат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2026-11-03T06:16:25Z</dcterms:modified>
</cp:coreProperties>
</file>