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исполнение на 1 августа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55" i="1" l="1"/>
  <c r="J56" i="1"/>
  <c r="I55" i="1"/>
  <c r="H41" i="1"/>
  <c r="G41" i="1"/>
  <c r="F41" i="1"/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H40" i="1"/>
  <c r="H39" i="1" s="1"/>
  <c r="H56" i="1" s="1"/>
  <c r="G40" i="1"/>
  <c r="G39" i="1" s="1"/>
  <c r="G56" i="1" s="1"/>
  <c r="F40" i="1"/>
  <c r="F39" i="1" s="1"/>
  <c r="F56" i="1" s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J16" i="1" s="1"/>
  <c r="I17" i="1"/>
  <c r="H16" i="1"/>
  <c r="H15" i="1" s="1"/>
  <c r="H14" i="1" s="1"/>
  <c r="G16" i="1"/>
  <c r="G15" i="1" s="1"/>
  <c r="G14" i="1" s="1"/>
  <c r="F16" i="1"/>
  <c r="F15" i="1" s="1"/>
  <c r="F14" i="1" s="1"/>
  <c r="I41" i="1" l="1"/>
  <c r="I40" i="1" s="1"/>
  <c r="I39" i="1" s="1"/>
  <c r="I56" i="1" s="1"/>
  <c r="J41" i="1"/>
  <c r="J40" i="1" s="1"/>
  <c r="J39" i="1" s="1"/>
  <c r="I16" i="1"/>
  <c r="J37" i="1"/>
  <c r="I37" i="1"/>
  <c r="J36" i="1"/>
  <c r="I36" i="1"/>
  <c r="J35" i="1"/>
  <c r="J15" i="1" s="1"/>
  <c r="J14" i="1" s="1"/>
  <c r="I35" i="1"/>
  <c r="I15" i="1" l="1"/>
  <c r="I14" i="1" s="1"/>
</calcChain>
</file>

<file path=xl/sharedStrings.xml><?xml version="1.0" encoding="utf-8"?>
<sst xmlns="http://schemas.openxmlformats.org/spreadsheetml/2006/main" count="63" uniqueCount="41">
  <si>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</si>
  <si>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</si>
  <si>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</si>
  <si>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</si>
  <si>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</si>
  <si>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</si>
  <si>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</si>
  <si>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</si>
  <si>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</si>
  <si>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</si>
  <si>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</si>
  <si>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</si>
  <si>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</si>
  <si>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</si>
  <si>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</si>
  <si>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</si>
  <si>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</si>
  <si>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</si>
  <si>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</si>
  <si>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</si>
  <si>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</si>
  <si>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</si>
  <si>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</si>
  <si>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</si>
  <si>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</si>
  <si>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</si>
  <si>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</si>
  <si>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</si>
  <si>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</si>
  <si>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</si>
  <si>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</si>
  <si>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</si>
  <si>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</si>
  <si>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</si>
  <si>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</si>
  <si>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</si>
  <si>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</si>
  <si>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</si>
  <si>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</si>
  <si>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 xml:space="preserve">Кассаның орындалуы туралы есеп
4-20 нысан бойынша 2026 жылға 1қазанға </t>
  </si>
  <si>
    <t xml:space="preserve">Жер сатып алу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</si>
</sst>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#\ ###\ ###\ ###\ ###\ ##0.0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8" fillId="0" borderId="13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165" fontId="8" fillId="0" borderId="6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40" zoomScaleNormal="100" workbookViewId="0">
      <selection activeCell="F42" sqref="F42:J55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3">
      <c r="A3" s="42" t="s">
        <v>39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x14ac:dyDescent="0.3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41.25" customHeight="1" x14ac:dyDescent="0.3">
      <c r="A7" s="45" t="s">
        <v>1</v>
      </c>
      <c r="B7" s="46"/>
      <c r="C7" s="46"/>
      <c r="D7" s="46"/>
      <c r="E7" s="46"/>
      <c r="F7" s="45" t="s">
        <v>2</v>
      </c>
      <c r="G7" s="46"/>
      <c r="H7" s="4"/>
      <c r="I7" s="4"/>
      <c r="J7" s="4"/>
    </row>
    <row r="8" spans="1:10" x14ac:dyDescent="0.3">
      <c r="A8" s="45" t="s">
        <v>3</v>
      </c>
      <c r="B8" s="46"/>
      <c r="C8" s="46"/>
      <c r="D8" s="46"/>
      <c r="E8" s="46"/>
      <c r="F8" s="45" t="s">
        <v>4</v>
      </c>
      <c r="G8" s="46"/>
      <c r="H8" s="4"/>
      <c r="I8" s="4"/>
      <c r="J8" s="4"/>
    </row>
    <row r="9" spans="1:10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33.75" customHeight="1" x14ac:dyDescent="0.3">
      <c r="A11" s="47" t="s">
        <v>5</v>
      </c>
      <c r="B11" s="48"/>
      <c r="C11" s="48"/>
      <c r="D11" s="48"/>
      <c r="E11" s="49" t="s">
        <v>6</v>
      </c>
      <c r="F11" s="43" t="s">
        <v>7</v>
      </c>
      <c r="G11" s="43"/>
      <c r="H11" s="6" t="s">
        <v>10</v>
      </c>
      <c r="I11" s="43" t="s">
        <v>11</v>
      </c>
      <c r="J11" s="43"/>
    </row>
    <row r="12" spans="1:10" ht="33.75" customHeight="1" x14ac:dyDescent="0.3">
      <c r="A12" s="7"/>
      <c r="B12" s="7"/>
      <c r="C12" s="7"/>
      <c r="D12" s="7"/>
      <c r="E12" s="50"/>
      <c r="F12" s="6" t="s">
        <v>8</v>
      </c>
      <c r="G12" s="8" t="s">
        <v>9</v>
      </c>
      <c r="H12" s="8" t="s">
        <v>9</v>
      </c>
      <c r="I12" s="6" t="s">
        <v>8</v>
      </c>
      <c r="J12" s="8" t="s">
        <v>9</v>
      </c>
    </row>
    <row r="13" spans="1:10" s="2" customFormat="1" ht="24" customHeight="1" x14ac:dyDescent="0.3">
      <c r="A13" s="51" t="s">
        <v>12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41.4" customHeight="1" x14ac:dyDescent="0.3">
      <c r="A14" s="9">
        <v>486</v>
      </c>
      <c r="B14" s="7"/>
      <c r="C14" s="7"/>
      <c r="D14" s="7"/>
      <c r="E14" s="10" t="s">
        <v>13</v>
      </c>
      <c r="F14" s="26">
        <f>F15</f>
        <v>210988.40000000002</v>
      </c>
      <c r="G14" s="26">
        <f t="shared" ref="G14:J14" si="0">G15</f>
        <v>169826.9</v>
      </c>
      <c r="H14" s="26">
        <f t="shared" si="0"/>
        <v>169514.47171999997</v>
      </c>
      <c r="I14" s="26">
        <f t="shared" si="0"/>
        <v>41473.928279999986</v>
      </c>
      <c r="J14" s="26">
        <f t="shared" si="0"/>
        <v>312.42827999999815</v>
      </c>
    </row>
    <row r="15" spans="1:10" ht="52.2" customHeight="1" x14ac:dyDescent="0.3">
      <c r="A15" s="7"/>
      <c r="B15" s="11" t="s">
        <v>0</v>
      </c>
      <c r="C15" s="7"/>
      <c r="D15" s="7"/>
      <c r="E15" s="10" t="s">
        <v>14</v>
      </c>
      <c r="F15" s="26">
        <f>F16+F35</f>
        <v>210988.40000000002</v>
      </c>
      <c r="G15" s="26">
        <f t="shared" ref="G15:J15" si="1">G16+G35</f>
        <v>169826.9</v>
      </c>
      <c r="H15" s="26">
        <f t="shared" si="1"/>
        <v>169514.47171999997</v>
      </c>
      <c r="I15" s="26">
        <f>I16+I35</f>
        <v>41473.928279999986</v>
      </c>
      <c r="J15" s="26">
        <f t="shared" si="1"/>
        <v>312.42827999999815</v>
      </c>
    </row>
    <row r="16" spans="1:10" ht="19.2" customHeight="1" x14ac:dyDescent="0.3">
      <c r="A16" s="7"/>
      <c r="B16" s="7"/>
      <c r="C16" s="9">
        <v>15</v>
      </c>
      <c r="D16" s="7"/>
      <c r="E16" s="10" t="s">
        <v>15</v>
      </c>
      <c r="F16" s="26">
        <f>F17+F18+F19+F20+F21+F22+F23+F24+F25+F26+F27+F28+F29+F30+F31+F32+F33+F34</f>
        <v>176087.2</v>
      </c>
      <c r="G16" s="26">
        <f t="shared" ref="G16:J16" si="2">G17+G18+G19+G20+G21+G22+G23+G24+G25+G26+G27+G28+G29+G30+G31+G32+G33+G34</f>
        <v>143318</v>
      </c>
      <c r="H16" s="26">
        <f t="shared" si="2"/>
        <v>143005.64171999999</v>
      </c>
      <c r="I16" s="26">
        <f>I17+I18+I19+I20+I21+I22+I23+I24+I25+I26+I27+I28+I29+I30+I31+I32+I33+I34</f>
        <v>33081.55827999999</v>
      </c>
      <c r="J16" s="26">
        <f t="shared" si="2"/>
        <v>312.35827999999844</v>
      </c>
    </row>
    <row r="17" spans="1:10" ht="19.2" customHeight="1" x14ac:dyDescent="0.3">
      <c r="A17" s="7"/>
      <c r="B17" s="7"/>
      <c r="C17" s="7"/>
      <c r="D17" s="9">
        <v>111</v>
      </c>
      <c r="E17" s="10" t="s">
        <v>16</v>
      </c>
      <c r="F17" s="38">
        <v>51045.4</v>
      </c>
      <c r="G17" s="38">
        <v>38594.1</v>
      </c>
      <c r="H17" s="38">
        <v>38594.1</v>
      </c>
      <c r="I17" s="26">
        <f>F17-H17</f>
        <v>12451.300000000003</v>
      </c>
      <c r="J17" s="26">
        <f>G17-H17</f>
        <v>0</v>
      </c>
    </row>
    <row r="18" spans="1:10" ht="19.2" customHeight="1" x14ac:dyDescent="0.3">
      <c r="A18" s="7"/>
      <c r="B18" s="7"/>
      <c r="C18" s="7"/>
      <c r="D18" s="9">
        <v>112</v>
      </c>
      <c r="E18" s="10" t="s">
        <v>17</v>
      </c>
      <c r="F18" s="38">
        <v>26068.1</v>
      </c>
      <c r="G18" s="38">
        <v>26068.1</v>
      </c>
      <c r="H18" s="38">
        <v>26068.053</v>
      </c>
      <c r="I18" s="26">
        <f t="shared" ref="I18:I34" si="3">F18-H18</f>
        <v>4.6999999998661224E-2</v>
      </c>
      <c r="J18" s="26">
        <f t="shared" ref="J18:J34" si="4">G18-H18</f>
        <v>4.6999999998661224E-2</v>
      </c>
    </row>
    <row r="19" spans="1:10" ht="19.2" customHeight="1" x14ac:dyDescent="0.3">
      <c r="A19" s="7"/>
      <c r="B19" s="7"/>
      <c r="C19" s="7"/>
      <c r="D19" s="9">
        <v>113</v>
      </c>
      <c r="E19" s="10" t="s">
        <v>19</v>
      </c>
      <c r="F19" s="38">
        <v>8785</v>
      </c>
      <c r="G19" s="38">
        <v>5694.1</v>
      </c>
      <c r="H19" s="38">
        <v>5694.018</v>
      </c>
      <c r="I19" s="26">
        <f t="shared" si="3"/>
        <v>3090.982</v>
      </c>
      <c r="J19" s="26">
        <f t="shared" si="4"/>
        <v>8.2000000000334694E-2</v>
      </c>
    </row>
    <row r="20" spans="1:10" ht="28.95" customHeight="1" x14ac:dyDescent="0.3">
      <c r="A20" s="7"/>
      <c r="B20" s="7"/>
      <c r="C20" s="7"/>
      <c r="D20" s="9">
        <v>116</v>
      </c>
      <c r="E20" s="10" t="s">
        <v>18</v>
      </c>
      <c r="F20" s="38">
        <v>2490</v>
      </c>
      <c r="G20" s="38">
        <v>2137</v>
      </c>
      <c r="H20" s="38">
        <v>2137</v>
      </c>
      <c r="I20" s="26">
        <f t="shared" si="3"/>
        <v>353</v>
      </c>
      <c r="J20" s="26">
        <f t="shared" si="4"/>
        <v>0</v>
      </c>
    </row>
    <row r="21" spans="1:10" ht="19.2" customHeight="1" x14ac:dyDescent="0.3">
      <c r="A21" s="7"/>
      <c r="B21" s="7"/>
      <c r="C21" s="7"/>
      <c r="D21" s="9">
        <v>121</v>
      </c>
      <c r="E21" s="10" t="s">
        <v>20</v>
      </c>
      <c r="F21" s="38">
        <v>4277</v>
      </c>
      <c r="G21" s="38">
        <v>3783</v>
      </c>
      <c r="H21" s="38">
        <v>3783</v>
      </c>
      <c r="I21" s="26">
        <f t="shared" si="3"/>
        <v>494</v>
      </c>
      <c r="J21" s="26">
        <f t="shared" si="4"/>
        <v>0</v>
      </c>
    </row>
    <row r="22" spans="1:10" ht="28.95" customHeight="1" x14ac:dyDescent="0.3">
      <c r="A22" s="7"/>
      <c r="B22" s="7"/>
      <c r="C22" s="7"/>
      <c r="D22" s="9">
        <v>122</v>
      </c>
      <c r="E22" s="10" t="s">
        <v>21</v>
      </c>
      <c r="F22" s="38">
        <v>2941.6</v>
      </c>
      <c r="G22" s="38">
        <v>2540.3000000000002</v>
      </c>
      <c r="H22" s="38">
        <v>2540.3000000000002</v>
      </c>
      <c r="I22" s="26">
        <f t="shared" si="3"/>
        <v>401.29999999999973</v>
      </c>
      <c r="J22" s="26">
        <f t="shared" si="4"/>
        <v>0</v>
      </c>
    </row>
    <row r="23" spans="1:10" ht="19.2" customHeight="1" x14ac:dyDescent="0.3">
      <c r="A23" s="7"/>
      <c r="B23" s="7"/>
      <c r="C23" s="7"/>
      <c r="D23" s="9">
        <v>123</v>
      </c>
      <c r="E23" s="10" t="s">
        <v>22</v>
      </c>
      <c r="F23" s="38">
        <v>30</v>
      </c>
      <c r="G23" s="38">
        <v>30</v>
      </c>
      <c r="H23" s="38">
        <v>0</v>
      </c>
      <c r="I23" s="26">
        <f t="shared" si="3"/>
        <v>30</v>
      </c>
      <c r="J23" s="26">
        <f t="shared" si="4"/>
        <v>30</v>
      </c>
    </row>
    <row r="24" spans="1:10" ht="28.95" customHeight="1" x14ac:dyDescent="0.3">
      <c r="A24" s="7"/>
      <c r="B24" s="7"/>
      <c r="C24" s="7"/>
      <c r="D24" s="9">
        <v>124</v>
      </c>
      <c r="E24" s="10" t="s">
        <v>23</v>
      </c>
      <c r="F24" s="38">
        <v>1947.7</v>
      </c>
      <c r="G24" s="38">
        <v>1634.4</v>
      </c>
      <c r="H24" s="38">
        <v>1634.4</v>
      </c>
      <c r="I24" s="26">
        <f t="shared" si="3"/>
        <v>313.29999999999995</v>
      </c>
      <c r="J24" s="26">
        <f t="shared" si="4"/>
        <v>0</v>
      </c>
    </row>
    <row r="25" spans="1:10" ht="28.95" customHeight="1" x14ac:dyDescent="0.3">
      <c r="A25" s="7"/>
      <c r="B25" s="7"/>
      <c r="C25" s="7"/>
      <c r="D25" s="9">
        <v>131</v>
      </c>
      <c r="E25" s="10" t="s">
        <v>24</v>
      </c>
      <c r="F25" s="38">
        <v>1811</v>
      </c>
      <c r="G25" s="38">
        <v>1472</v>
      </c>
      <c r="H25" s="38">
        <v>1471.0719999999999</v>
      </c>
      <c r="I25" s="26">
        <f t="shared" si="3"/>
        <v>339.92800000000011</v>
      </c>
      <c r="J25" s="26">
        <f t="shared" si="4"/>
        <v>0.92800000000011096</v>
      </c>
    </row>
    <row r="26" spans="1:10" ht="28.95" customHeight="1" x14ac:dyDescent="0.3">
      <c r="A26" s="7"/>
      <c r="B26" s="7"/>
      <c r="C26" s="7"/>
      <c r="D26" s="9">
        <v>135</v>
      </c>
      <c r="E26" s="10" t="s">
        <v>25</v>
      </c>
      <c r="F26" s="38">
        <v>252</v>
      </c>
      <c r="G26" s="38">
        <v>203.5</v>
      </c>
      <c r="H26" s="38">
        <v>203.453</v>
      </c>
      <c r="I26" s="26">
        <f t="shared" si="3"/>
        <v>48.546999999999997</v>
      </c>
      <c r="J26" s="26">
        <f t="shared" si="4"/>
        <v>4.6999999999997044E-2</v>
      </c>
    </row>
    <row r="27" spans="1:10" ht="28.95" customHeight="1" x14ac:dyDescent="0.3">
      <c r="A27" s="7"/>
      <c r="B27" s="7"/>
      <c r="C27" s="7"/>
      <c r="D27" s="9">
        <v>144</v>
      </c>
      <c r="E27" s="10" t="s">
        <v>26</v>
      </c>
      <c r="F27" s="38">
        <v>910</v>
      </c>
      <c r="G27" s="38">
        <v>910</v>
      </c>
      <c r="H27" s="38">
        <v>909.99216000000001</v>
      </c>
      <c r="I27" s="26">
        <f t="shared" si="3"/>
        <v>7.8399999999874126E-3</v>
      </c>
      <c r="J27" s="26">
        <f t="shared" si="4"/>
        <v>7.8399999999874126E-3</v>
      </c>
    </row>
    <row r="28" spans="1:10" ht="19.2" customHeight="1" x14ac:dyDescent="0.3">
      <c r="A28" s="7"/>
      <c r="B28" s="7"/>
      <c r="C28" s="7"/>
      <c r="D28" s="9">
        <v>149</v>
      </c>
      <c r="E28" s="10" t="s">
        <v>27</v>
      </c>
      <c r="F28" s="38">
        <v>2820.3</v>
      </c>
      <c r="G28" s="38">
        <v>2820.3</v>
      </c>
      <c r="H28" s="38">
        <v>2815.54808</v>
      </c>
      <c r="I28" s="26">
        <f t="shared" si="3"/>
        <v>4.7519200000001547</v>
      </c>
      <c r="J28" s="26">
        <f t="shared" si="4"/>
        <v>4.7519200000001547</v>
      </c>
    </row>
    <row r="29" spans="1:10" ht="19.2" customHeight="1" x14ac:dyDescent="0.3">
      <c r="A29" s="7"/>
      <c r="B29" s="7"/>
      <c r="C29" s="7"/>
      <c r="D29" s="9">
        <v>152</v>
      </c>
      <c r="E29" s="10" t="s">
        <v>28</v>
      </c>
      <c r="F29" s="38">
        <v>1902</v>
      </c>
      <c r="G29" s="38">
        <v>540</v>
      </c>
      <c r="H29" s="38">
        <v>539.99969999999996</v>
      </c>
      <c r="I29" s="26">
        <f t="shared" si="3"/>
        <v>1362.0003000000002</v>
      </c>
      <c r="J29" s="26">
        <f t="shared" si="4"/>
        <v>3.0000000003838068E-4</v>
      </c>
    </row>
    <row r="30" spans="1:10" ht="28.95" customHeight="1" x14ac:dyDescent="0.3">
      <c r="A30" s="7"/>
      <c r="B30" s="7"/>
      <c r="C30" s="7"/>
      <c r="D30" s="9">
        <v>158</v>
      </c>
      <c r="E30" s="10" t="s">
        <v>29</v>
      </c>
      <c r="F30" s="38">
        <v>4711.2</v>
      </c>
      <c r="G30" s="38">
        <v>4366.8</v>
      </c>
      <c r="H30" s="38">
        <v>4366.6809800000001</v>
      </c>
      <c r="I30" s="26">
        <f t="shared" si="3"/>
        <v>344.51901999999973</v>
      </c>
      <c r="J30" s="26">
        <f t="shared" si="4"/>
        <v>0.11902000000009139</v>
      </c>
    </row>
    <row r="31" spans="1:10" ht="19.2" customHeight="1" x14ac:dyDescent="0.3">
      <c r="A31" s="12"/>
      <c r="B31" s="12"/>
      <c r="C31" s="12"/>
      <c r="D31" s="13">
        <v>159</v>
      </c>
      <c r="E31" s="14" t="s">
        <v>30</v>
      </c>
      <c r="F31" s="38">
        <v>22566.799999999999</v>
      </c>
      <c r="G31" s="38">
        <v>9010.6</v>
      </c>
      <c r="H31" s="38">
        <v>8734.2708000000002</v>
      </c>
      <c r="I31" s="26">
        <f t="shared" si="3"/>
        <v>13832.529199999999</v>
      </c>
      <c r="J31" s="15">
        <f t="shared" si="4"/>
        <v>276.32920000000013</v>
      </c>
    </row>
    <row r="32" spans="1:10" s="28" customFormat="1" ht="19.2" customHeight="1" x14ac:dyDescent="0.3">
      <c r="A32" s="16"/>
      <c r="B32" s="16"/>
      <c r="C32" s="16"/>
      <c r="D32" s="18">
        <v>161</v>
      </c>
      <c r="E32" s="19" t="s">
        <v>34</v>
      </c>
      <c r="F32" s="38">
        <v>2061.6</v>
      </c>
      <c r="G32" s="38">
        <v>2056.3000000000002</v>
      </c>
      <c r="H32" s="38">
        <v>2056.2840000000001</v>
      </c>
      <c r="I32" s="26">
        <f t="shared" si="3"/>
        <v>5.3159999999998035</v>
      </c>
      <c r="J32" s="26">
        <f t="shared" si="4"/>
        <v>1.6000000000076398E-2</v>
      </c>
    </row>
    <row r="33" spans="1:11" s="31" customFormat="1" ht="19.2" customHeight="1" x14ac:dyDescent="0.3">
      <c r="A33" s="16"/>
      <c r="B33" s="16"/>
      <c r="C33" s="16"/>
      <c r="D33" s="18">
        <v>165</v>
      </c>
      <c r="E33" s="19" t="s">
        <v>36</v>
      </c>
      <c r="F33" s="38">
        <v>41457.5</v>
      </c>
      <c r="G33" s="38">
        <v>41457.5</v>
      </c>
      <c r="H33" s="38">
        <v>41457.47</v>
      </c>
      <c r="I33" s="26">
        <f t="shared" si="3"/>
        <v>2.9999999998835847E-2</v>
      </c>
      <c r="J33" s="15">
        <f t="shared" si="4"/>
        <v>2.9999999998835847E-2</v>
      </c>
    </row>
    <row r="34" spans="1:11" s="28" customFormat="1" ht="19.2" customHeight="1" x14ac:dyDescent="0.3">
      <c r="A34" s="16"/>
      <c r="B34" s="16"/>
      <c r="C34" s="16"/>
      <c r="D34" s="18">
        <v>169</v>
      </c>
      <c r="E34" s="19" t="s">
        <v>35</v>
      </c>
      <c r="F34" s="38">
        <v>10</v>
      </c>
      <c r="G34" s="38">
        <v>0</v>
      </c>
      <c r="H34" s="38">
        <v>0</v>
      </c>
      <c r="I34" s="26">
        <f t="shared" si="3"/>
        <v>10</v>
      </c>
      <c r="J34" s="15">
        <f t="shared" si="4"/>
        <v>0</v>
      </c>
    </row>
    <row r="35" spans="1:11" s="32" customFormat="1" ht="19.2" customHeight="1" x14ac:dyDescent="0.3">
      <c r="A35" s="16"/>
      <c r="B35" s="17" t="s">
        <v>37</v>
      </c>
      <c r="C35" s="16"/>
      <c r="D35" s="18"/>
      <c r="E35" s="19" t="s">
        <v>38</v>
      </c>
      <c r="F35" s="38">
        <v>34901.199999999997</v>
      </c>
      <c r="G35" s="38">
        <v>26508.9</v>
      </c>
      <c r="H35" s="38">
        <v>26508.83</v>
      </c>
      <c r="I35" s="26">
        <f t="shared" ref="I35:I37" si="5">F35-H35</f>
        <v>8392.3699999999953</v>
      </c>
      <c r="J35" s="26">
        <f t="shared" ref="J35:J37" si="6">G35-H35</f>
        <v>6.9999999999708962E-2</v>
      </c>
    </row>
    <row r="36" spans="1:11" s="32" customFormat="1" ht="19.2" customHeight="1" x14ac:dyDescent="0.3">
      <c r="A36" s="16"/>
      <c r="B36" s="16"/>
      <c r="C36" s="16">
        <v>15</v>
      </c>
      <c r="D36" s="18"/>
      <c r="E36" s="19" t="s">
        <v>15</v>
      </c>
      <c r="F36" s="38">
        <v>34901.199999999997</v>
      </c>
      <c r="G36" s="38">
        <v>26508.9</v>
      </c>
      <c r="H36" s="38">
        <v>26508.83</v>
      </c>
      <c r="I36" s="26">
        <f t="shared" si="5"/>
        <v>8392.3699999999953</v>
      </c>
      <c r="J36" s="26">
        <f t="shared" si="6"/>
        <v>6.9999999999708962E-2</v>
      </c>
    </row>
    <row r="37" spans="1:11" s="32" customFormat="1" ht="19.2" customHeight="1" x14ac:dyDescent="0.3">
      <c r="A37" s="16"/>
      <c r="B37" s="16"/>
      <c r="C37" s="16"/>
      <c r="D37" s="18">
        <v>411</v>
      </c>
      <c r="E37" s="19" t="s">
        <v>40</v>
      </c>
      <c r="F37" s="38">
        <v>34901.199999999997</v>
      </c>
      <c r="G37" s="38">
        <v>26508.9</v>
      </c>
      <c r="H37" s="38">
        <v>26508.83</v>
      </c>
      <c r="I37" s="26">
        <f t="shared" si="5"/>
        <v>8392.3699999999953</v>
      </c>
      <c r="J37" s="26">
        <f t="shared" si="6"/>
        <v>6.9999999999708962E-2</v>
      </c>
    </row>
    <row r="38" spans="1:11" s="3" customFormat="1" ht="19.2" customHeight="1" x14ac:dyDescent="0.3">
      <c r="A38" s="54">
        <v>0</v>
      </c>
      <c r="B38" s="55"/>
      <c r="C38" s="55"/>
      <c r="D38" s="55"/>
      <c r="E38" s="55"/>
      <c r="F38" s="55"/>
      <c r="G38" s="55"/>
      <c r="H38" s="55"/>
      <c r="I38" s="55"/>
      <c r="J38" s="55"/>
    </row>
    <row r="39" spans="1:11" s="3" customFormat="1" ht="22.2" customHeight="1" x14ac:dyDescent="0.3">
      <c r="A39" s="33">
        <v>486</v>
      </c>
      <c r="B39" s="34"/>
      <c r="C39" s="34"/>
      <c r="D39" s="34"/>
      <c r="E39" s="35" t="s">
        <v>13</v>
      </c>
      <c r="F39" s="26">
        <f>F40</f>
        <v>225850.79999999996</v>
      </c>
      <c r="G39" s="26">
        <f t="shared" ref="G39:J39" si="7">G40</f>
        <v>169637.59999999998</v>
      </c>
      <c r="H39" s="26">
        <f t="shared" si="7"/>
        <v>168856.11981</v>
      </c>
      <c r="I39" s="26">
        <f t="shared" si="7"/>
        <v>56994.680189999992</v>
      </c>
      <c r="J39" s="60">
        <f t="shared" si="7"/>
        <v>781.48019000000261</v>
      </c>
    </row>
    <row r="40" spans="1:11" s="3" customFormat="1" ht="19.2" customHeight="1" x14ac:dyDescent="0.3">
      <c r="A40" s="30"/>
      <c r="B40" s="27" t="s">
        <v>0</v>
      </c>
      <c r="C40" s="30"/>
      <c r="D40" s="30"/>
      <c r="E40" s="25" t="s">
        <v>14</v>
      </c>
      <c r="F40" s="26">
        <f>+F41</f>
        <v>225850.79999999996</v>
      </c>
      <c r="G40" s="26">
        <f t="shared" ref="G40:J40" si="8">+G41</f>
        <v>169637.59999999998</v>
      </c>
      <c r="H40" s="26">
        <f t="shared" si="8"/>
        <v>168856.11981</v>
      </c>
      <c r="I40" s="26">
        <f t="shared" si="8"/>
        <v>56994.680189999992</v>
      </c>
      <c r="J40" s="60">
        <f t="shared" si="8"/>
        <v>781.48019000000261</v>
      </c>
    </row>
    <row r="41" spans="1:11" s="3" customFormat="1" ht="19.2" customHeight="1" x14ac:dyDescent="0.3">
      <c r="A41" s="30"/>
      <c r="B41" s="30"/>
      <c r="C41" s="27" t="s">
        <v>32</v>
      </c>
      <c r="D41" s="30"/>
      <c r="E41" s="25" t="s">
        <v>15</v>
      </c>
      <c r="F41" s="26">
        <f>F42+F44+F45+F46+F47+F48+F49+F50+F51+F52+F53+F54+F43+F55</f>
        <v>225850.79999999996</v>
      </c>
      <c r="G41" s="26">
        <f t="shared" ref="G41:J41" si="9">G42+G44+G45+G46+G47+G48+G49+G50+G51+G52+G53+G54+G43+G55</f>
        <v>169637.59999999998</v>
      </c>
      <c r="H41" s="26">
        <f t="shared" si="9"/>
        <v>168856.11981</v>
      </c>
      <c r="I41" s="26">
        <f t="shared" si="9"/>
        <v>56994.680189999992</v>
      </c>
      <c r="J41" s="26">
        <f t="shared" si="9"/>
        <v>781.48019000000261</v>
      </c>
      <c r="K41" s="26"/>
    </row>
    <row r="42" spans="1:11" s="3" customFormat="1" ht="19.2" customHeight="1" x14ac:dyDescent="0.3">
      <c r="A42" s="30"/>
      <c r="B42" s="30"/>
      <c r="C42" s="30"/>
      <c r="D42" s="24">
        <v>111</v>
      </c>
      <c r="E42" s="25" t="s">
        <v>16</v>
      </c>
      <c r="F42" s="62">
        <v>154610.4</v>
      </c>
      <c r="G42" s="62">
        <v>106488.3</v>
      </c>
      <c r="H42" s="62">
        <v>106488.292</v>
      </c>
      <c r="I42" s="26">
        <f>F42-H42</f>
        <v>48122.107999999993</v>
      </c>
      <c r="J42" s="36">
        <f>G42-H42</f>
        <v>8.0000000016298145E-3</v>
      </c>
    </row>
    <row r="43" spans="1:11" s="39" customFormat="1" ht="19.2" customHeight="1" x14ac:dyDescent="0.3">
      <c r="A43" s="40"/>
      <c r="B43" s="40"/>
      <c r="C43" s="40"/>
      <c r="D43" s="24">
        <v>112</v>
      </c>
      <c r="E43" s="25" t="s">
        <v>17</v>
      </c>
      <c r="F43" s="62">
        <v>27889.4</v>
      </c>
      <c r="G43" s="62">
        <v>27889.4</v>
      </c>
      <c r="H43" s="62">
        <v>27869.4</v>
      </c>
      <c r="I43" s="26">
        <f t="shared" ref="I43:I55" si="10">F43-H43</f>
        <v>20</v>
      </c>
      <c r="J43" s="36">
        <f t="shared" ref="J43:J56" si="11">G43-H43</f>
        <v>20</v>
      </c>
    </row>
    <row r="44" spans="1:11" s="3" customFormat="1" ht="19.2" customHeight="1" x14ac:dyDescent="0.3">
      <c r="A44" s="30"/>
      <c r="B44" s="30"/>
      <c r="C44" s="30"/>
      <c r="D44" s="24">
        <v>113</v>
      </c>
      <c r="E44" s="25" t="s">
        <v>19</v>
      </c>
      <c r="F44" s="62">
        <v>7841</v>
      </c>
      <c r="G44" s="62">
        <v>7052.5</v>
      </c>
      <c r="H44" s="62">
        <v>6853.7839999999997</v>
      </c>
      <c r="I44" s="26">
        <f t="shared" si="10"/>
        <v>987.21600000000035</v>
      </c>
      <c r="J44" s="36">
        <f t="shared" si="11"/>
        <v>198.71600000000035</v>
      </c>
    </row>
    <row r="45" spans="1:11" s="3" customFormat="1" ht="19.2" customHeight="1" x14ac:dyDescent="0.3">
      <c r="A45" s="30"/>
      <c r="B45" s="30"/>
      <c r="C45" s="30"/>
      <c r="D45" s="24">
        <v>116</v>
      </c>
      <c r="E45" s="25" t="s">
        <v>18</v>
      </c>
      <c r="F45" s="62">
        <v>5531</v>
      </c>
      <c r="G45" s="62">
        <v>4310.3</v>
      </c>
      <c r="H45" s="62">
        <v>4310.1760000000004</v>
      </c>
      <c r="I45" s="26">
        <f t="shared" si="10"/>
        <v>1220.8239999999996</v>
      </c>
      <c r="J45" s="36">
        <f t="shared" si="11"/>
        <v>0.12399999999979627</v>
      </c>
    </row>
    <row r="46" spans="1:11" s="3" customFormat="1" ht="19.2" customHeight="1" x14ac:dyDescent="0.3">
      <c r="A46" s="30"/>
      <c r="B46" s="30"/>
      <c r="C46" s="30"/>
      <c r="D46" s="24">
        <v>121</v>
      </c>
      <c r="E46" s="25" t="s">
        <v>20</v>
      </c>
      <c r="F46" s="62">
        <v>9126.4</v>
      </c>
      <c r="G46" s="62">
        <v>7549.3</v>
      </c>
      <c r="H46" s="62">
        <v>7549.3</v>
      </c>
      <c r="I46" s="26">
        <f t="shared" si="10"/>
        <v>1577.0999999999995</v>
      </c>
      <c r="J46" s="36">
        <f t="shared" si="11"/>
        <v>0</v>
      </c>
    </row>
    <row r="47" spans="1:11" s="3" customFormat="1" ht="26.4" customHeight="1" x14ac:dyDescent="0.3">
      <c r="A47" s="30"/>
      <c r="B47" s="30"/>
      <c r="C47" s="30"/>
      <c r="D47" s="24">
        <v>122</v>
      </c>
      <c r="E47" s="25" t="s">
        <v>21</v>
      </c>
      <c r="F47" s="62">
        <v>7643</v>
      </c>
      <c r="G47" s="62">
        <v>6010.3</v>
      </c>
      <c r="H47" s="62">
        <v>6010.24</v>
      </c>
      <c r="I47" s="26">
        <f t="shared" si="10"/>
        <v>1632.7600000000002</v>
      </c>
      <c r="J47" s="36">
        <f t="shared" si="11"/>
        <v>6.0000000000400178E-2</v>
      </c>
    </row>
    <row r="48" spans="1:11" s="3" customFormat="1" ht="19.2" customHeight="1" x14ac:dyDescent="0.3">
      <c r="A48" s="30"/>
      <c r="B48" s="30"/>
      <c r="C48" s="30"/>
      <c r="D48" s="24">
        <v>123</v>
      </c>
      <c r="E48" s="25" t="s">
        <v>22</v>
      </c>
      <c r="F48" s="62">
        <v>59.6</v>
      </c>
      <c r="G48" s="62">
        <v>59.6</v>
      </c>
      <c r="H48" s="62">
        <v>59.595999999999997</v>
      </c>
      <c r="I48" s="26">
        <f t="shared" si="10"/>
        <v>4.0000000000048885E-3</v>
      </c>
      <c r="J48" s="36">
        <f t="shared" si="11"/>
        <v>4.0000000000048885E-3</v>
      </c>
    </row>
    <row r="49" spans="1:11" s="3" customFormat="1" ht="19.2" customHeight="1" x14ac:dyDescent="0.3">
      <c r="A49" s="30"/>
      <c r="B49" s="30"/>
      <c r="C49" s="30"/>
      <c r="D49" s="24">
        <v>124</v>
      </c>
      <c r="E49" s="25" t="s">
        <v>23</v>
      </c>
      <c r="F49" s="62">
        <v>5095</v>
      </c>
      <c r="G49" s="62">
        <v>3452.8</v>
      </c>
      <c r="H49" s="62">
        <v>3434.502</v>
      </c>
      <c r="I49" s="26">
        <f t="shared" si="10"/>
        <v>1660.498</v>
      </c>
      <c r="J49" s="36">
        <f t="shared" si="11"/>
        <v>18.298000000000229</v>
      </c>
    </row>
    <row r="50" spans="1:11" s="3" customFormat="1" ht="19.2" customHeight="1" x14ac:dyDescent="0.3">
      <c r="A50" s="30"/>
      <c r="B50" s="30"/>
      <c r="C50" s="30"/>
      <c r="D50" s="24">
        <v>144</v>
      </c>
      <c r="E50" s="25" t="s">
        <v>26</v>
      </c>
      <c r="F50" s="62">
        <v>649</v>
      </c>
      <c r="G50" s="62">
        <v>649</v>
      </c>
      <c r="H50" s="62">
        <v>648.01080000000002</v>
      </c>
      <c r="I50" s="26">
        <f t="shared" si="10"/>
        <v>0.98919999999998254</v>
      </c>
      <c r="J50" s="36">
        <f t="shared" si="11"/>
        <v>0.98919999999998254</v>
      </c>
    </row>
    <row r="51" spans="1:11" s="3" customFormat="1" ht="19.2" customHeight="1" x14ac:dyDescent="0.3">
      <c r="A51" s="30"/>
      <c r="B51" s="30"/>
      <c r="C51" s="30"/>
      <c r="D51" s="24">
        <v>149</v>
      </c>
      <c r="E51" s="25" t="s">
        <v>27</v>
      </c>
      <c r="F51" s="62">
        <v>2341.8000000000002</v>
      </c>
      <c r="G51" s="62">
        <v>2341.8000000000002</v>
      </c>
      <c r="H51" s="62">
        <v>1903.963</v>
      </c>
      <c r="I51" s="26">
        <f t="shared" si="10"/>
        <v>437.83700000000022</v>
      </c>
      <c r="J51" s="36">
        <f t="shared" si="11"/>
        <v>437.83700000000022</v>
      </c>
    </row>
    <row r="52" spans="1:11" s="3" customFormat="1" ht="25.8" customHeight="1" x14ac:dyDescent="0.3">
      <c r="A52" s="30"/>
      <c r="B52" s="30"/>
      <c r="C52" s="30"/>
      <c r="D52" s="24">
        <v>158</v>
      </c>
      <c r="E52" s="25" t="s">
        <v>29</v>
      </c>
      <c r="F52" s="62">
        <v>451</v>
      </c>
      <c r="G52" s="62">
        <v>245.6</v>
      </c>
      <c r="H52" s="62">
        <v>245.45400000000001</v>
      </c>
      <c r="I52" s="26">
        <f t="shared" si="10"/>
        <v>205.54599999999999</v>
      </c>
      <c r="J52" s="36">
        <f t="shared" si="11"/>
        <v>0.14599999999998658</v>
      </c>
    </row>
    <row r="53" spans="1:11" s="3" customFormat="1" ht="29.4" customHeight="1" x14ac:dyDescent="0.3">
      <c r="A53" s="12"/>
      <c r="B53" s="12"/>
      <c r="C53" s="12"/>
      <c r="D53" s="13">
        <v>159</v>
      </c>
      <c r="E53" s="14" t="s">
        <v>30</v>
      </c>
      <c r="F53" s="62">
        <v>2968.4</v>
      </c>
      <c r="G53" s="62">
        <v>1943.9</v>
      </c>
      <c r="H53" s="62">
        <v>1843.8000099999999</v>
      </c>
      <c r="I53" s="15">
        <f t="shared" si="10"/>
        <v>1124.5999900000002</v>
      </c>
      <c r="J53" s="59">
        <f t="shared" si="11"/>
        <v>100.09999000000016</v>
      </c>
    </row>
    <row r="54" spans="1:11" s="37" customFormat="1" ht="19.2" customHeight="1" x14ac:dyDescent="0.3">
      <c r="A54" s="16"/>
      <c r="B54" s="16"/>
      <c r="C54" s="16"/>
      <c r="D54" s="18">
        <v>161</v>
      </c>
      <c r="E54" s="19" t="s">
        <v>34</v>
      </c>
      <c r="F54" s="62">
        <v>1639.8</v>
      </c>
      <c r="G54" s="62">
        <v>1639.8</v>
      </c>
      <c r="H54" s="62">
        <v>1639.6020000000001</v>
      </c>
      <c r="I54" s="26">
        <f t="shared" si="10"/>
        <v>0.19799999999986539</v>
      </c>
      <c r="J54" s="36">
        <f t="shared" si="11"/>
        <v>0.19799999999986539</v>
      </c>
    </row>
    <row r="55" spans="1:11" s="41" customFormat="1" ht="19.2" customHeight="1" x14ac:dyDescent="0.3">
      <c r="A55" s="16"/>
      <c r="B55" s="16"/>
      <c r="C55" s="16"/>
      <c r="D55" s="18">
        <v>169</v>
      </c>
      <c r="E55" s="19" t="s">
        <v>35</v>
      </c>
      <c r="F55" s="62">
        <v>5</v>
      </c>
      <c r="G55" s="62">
        <v>5</v>
      </c>
      <c r="H55" s="62">
        <v>0</v>
      </c>
      <c r="I55" s="26">
        <f t="shared" si="10"/>
        <v>5</v>
      </c>
      <c r="J55" s="36">
        <f t="shared" si="11"/>
        <v>5</v>
      </c>
    </row>
    <row r="56" spans="1:11" s="2" customFormat="1" ht="19.2" customHeight="1" x14ac:dyDescent="0.3">
      <c r="A56" s="56" t="s">
        <v>33</v>
      </c>
      <c r="B56" s="57"/>
      <c r="C56" s="57"/>
      <c r="D56" s="57"/>
      <c r="E56" s="58"/>
      <c r="F56" s="29">
        <f>F14+F39</f>
        <v>436839.19999999995</v>
      </c>
      <c r="G56" s="29">
        <f t="shared" ref="G56:J56" si="12">G14+G39</f>
        <v>339464.5</v>
      </c>
      <c r="H56" s="29">
        <f t="shared" si="12"/>
        <v>338370.59152999998</v>
      </c>
      <c r="I56" s="29">
        <f t="shared" si="12"/>
        <v>98468.608469999977</v>
      </c>
      <c r="J56" s="61">
        <f t="shared" si="11"/>
        <v>1093.908470000024</v>
      </c>
    </row>
    <row r="57" spans="1:11" s="41" customFormat="1" ht="19.2" customHeight="1" x14ac:dyDescent="0.3">
      <c r="A57" s="20"/>
      <c r="B57" s="20"/>
      <c r="C57" s="20"/>
      <c r="D57" s="21"/>
      <c r="E57" s="22"/>
      <c r="F57" s="23"/>
      <c r="G57" s="23"/>
      <c r="H57" s="23"/>
      <c r="I57" s="23"/>
      <c r="J57" s="23"/>
    </row>
    <row r="58" spans="1:11" s="41" customFormat="1" ht="15.6" customHeight="1" x14ac:dyDescent="0.3">
      <c r="A58" s="44" t="s">
        <v>31</v>
      </c>
      <c r="B58" s="44"/>
      <c r="C58" s="44"/>
      <c r="D58" s="44"/>
      <c r="E58" s="44"/>
      <c r="F58" s="44"/>
      <c r="G58" s="44"/>
      <c r="H58" s="44"/>
      <c r="I58" s="44"/>
      <c r="J58" s="44"/>
      <c r="K58" s="1"/>
    </row>
  </sheetData>
  <mergeCells count="13">
    <mergeCell ref="A3:J4"/>
    <mergeCell ref="F11:G11"/>
    <mergeCell ref="I11:J11"/>
    <mergeCell ref="A58:J58"/>
    <mergeCell ref="F8:G8"/>
    <mergeCell ref="A11:D11"/>
    <mergeCell ref="E11:E12"/>
    <mergeCell ref="A7:E7"/>
    <mergeCell ref="F7:G7"/>
    <mergeCell ref="A8:E8"/>
    <mergeCell ref="A13:J13"/>
    <mergeCell ref="A38:J38"/>
    <mergeCell ref="A56:E5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2026-10-29T10:04:19Z</dcterms:modified>
</cp:coreProperties>
</file>