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/>
  <c r="K18"/>
  <c r="G7"/>
  <c r="G8"/>
  <c r="G9" l="1"/>
  <c r="N13"/>
  <c r="K13"/>
  <c r="N15"/>
  <c r="K17"/>
  <c r="K16"/>
  <c r="K15"/>
  <c r="H17"/>
  <c r="H16"/>
  <c r="H15"/>
  <c r="N21"/>
  <c r="M9"/>
  <c r="L9"/>
  <c r="J9"/>
  <c r="I9"/>
  <c r="F9"/>
  <c r="E9"/>
  <c r="N16"/>
  <c r="N18"/>
  <c r="K10"/>
  <c r="K9" l="1"/>
  <c r="K8" l="1"/>
  <c r="N10"/>
  <c r="H10"/>
  <c r="N9" l="1"/>
  <c r="K7"/>
  <c r="N8" l="1"/>
  <c r="N7" s="1"/>
  <c r="H9"/>
  <c r="H7" l="1"/>
  <c r="H8"/>
</calcChain>
</file>

<file path=xl/sharedStrings.xml><?xml version="1.0" encoding="utf-8"?>
<sst xmlns="http://schemas.openxmlformats.org/spreadsheetml/2006/main" count="48" uniqueCount="46">
  <si>
    <t xml:space="preserve">Атауы </t>
  </si>
  <si>
    <t>Жылдық жоспар</t>
  </si>
  <si>
    <t>Барлық шығыстар</t>
  </si>
  <si>
    <t>001</t>
  </si>
  <si>
    <t>Бюд.бағд.әкімшісі</t>
  </si>
  <si>
    <t>ММ коды</t>
  </si>
  <si>
    <t>Бағдарлама</t>
  </si>
  <si>
    <t>орындалуы %</t>
  </si>
  <si>
    <t>1252</t>
  </si>
  <si>
    <t>265</t>
  </si>
  <si>
    <t>004</t>
  </si>
  <si>
    <t>007</t>
  </si>
  <si>
    <t>011</t>
  </si>
  <si>
    <t>013</t>
  </si>
  <si>
    <t>014</t>
  </si>
  <si>
    <t>015</t>
  </si>
  <si>
    <t>082</t>
  </si>
  <si>
    <t>Жергілікті деңгейде кәсіпкерлікті және өнеркәсіпті дамыту саласындағы мемлекеттік саясатты іске асыру жөніндегі қызметтер</t>
  </si>
  <si>
    <t>Индустриялық-инновациялық қызметті мемлекеттік қолдау шеңберінде іс-шаралар іске асыру</t>
  </si>
  <si>
    <t>Кәсіпкерлік қызметті қолдау</t>
  </si>
  <si>
    <t>Шағын және орта бизнесті қаржыландыру және ауыл халқына шағын кредит беру үшін "ҚазАгро" ҰБХ" АҚ-ның еншілес ұйымдарына кредит беру</t>
  </si>
  <si>
    <t xml:space="preserve"> "Атырау облысы кәсіпкерлік және өнеркәсіп басқармасы" ММ</t>
  </si>
  <si>
    <t>Облыстың кәсіпкерлік және өнеркәсіп басқармасы</t>
  </si>
  <si>
    <t>2024 жыл</t>
  </si>
  <si>
    <t xml:space="preserve"> Кәсіпкерлік субъектілерін қолдау</t>
  </si>
  <si>
    <t>Кәсіпкерлік субъектілерінің кредиттері бойынша пайыздық мөлшерлемелерді субсидиялау</t>
  </si>
  <si>
    <t>Кәсіпкерлік субъектілерінің кредиттерін ішінара кепілдендіру</t>
  </si>
  <si>
    <t>Бизнес-идеяларды іске асыру үшін кәсіпкерлік субъектілеріне мемлекеттік гранттар беру</t>
  </si>
  <si>
    <t>069</t>
  </si>
  <si>
    <t>Облыстық орталықтарда, моноқалаларда кәсіпкерлікті дамытуға жәрдемдесуге кредит беру</t>
  </si>
  <si>
    <t>2025 жыл</t>
  </si>
  <si>
    <t>2026 жыл</t>
  </si>
  <si>
    <t>005</t>
  </si>
  <si>
    <t>Өңірде ғылыми, ғылыми-техникалық жобалар мен бағдарламалар жүргізуді қамтамасыз ету</t>
  </si>
  <si>
    <t xml:space="preserve"> Атырау облысы кәсіпкерлік және өнеркәсіп басқармасындағы 2026 жылғы мамыр айы бойынша бюджеттің атқарылуы туралы ақпарат</t>
  </si>
  <si>
    <t>01.06.2026 жылға жоспар</t>
  </si>
  <si>
    <t>01.06.2026 жылға нақтысы</t>
  </si>
  <si>
    <t>01.06.2025 жылға жоспар</t>
  </si>
  <si>
    <t>01.06.2025 жылға нақтысы</t>
  </si>
  <si>
    <t>01.06.2024жылға жоспар</t>
  </si>
  <si>
    <t>01.06.2024 жылға нақтысы</t>
  </si>
  <si>
    <t>065</t>
  </si>
  <si>
    <t>107</t>
  </si>
  <si>
    <t>Жергілікті атқарушы органның шұғыл шығындарға арналған резервінің есебінен іс-шаралар өткізу</t>
  </si>
  <si>
    <t>Заңды тұлғалардың жарғылық капиталын қалыптастыру немесе ұлғайту</t>
  </si>
  <si>
    <t>мың тг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</si>
</sst>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/>
    <xf numFmtId="49" fontId="8" fillId="0" borderId="2" xfId="0" applyNumberFormat="1" applyFont="1" applyBorder="1"/>
    <xf numFmtId="164" fontId="5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view="pageBreakPreview" zoomScale="110" zoomScaleNormal="110" zoomScaleSheetLayoutView="110" workbookViewId="0">
      <selection activeCell="K19" sqref="K19"/>
    </sheetView>
  </sheetViews>
  <sheetFormatPr defaultRowHeight="15"/>
  <cols>
    <col min="1" max="1" width="4" customWidth="1"/>
    <col min="2" max="2" width="4.28515625" customWidth="1"/>
    <col min="3" max="3" width="3.42578125" customWidth="1"/>
    <col min="4" max="4" width="35.7109375" customWidth="1"/>
    <col min="5" max="5" width="12.85546875" style="5" customWidth="1"/>
    <col min="6" max="6" width="12.5703125" style="5" customWidth="1"/>
    <col min="7" max="7" width="12.28515625" style="5" customWidth="1"/>
    <col min="8" max="14" width="10.85546875" style="5" customWidth="1"/>
  </cols>
  <sheetData>
    <row r="1" spans="1:14">
      <c r="A1" s="30"/>
      <c r="B1" s="30"/>
      <c r="C1" s="30"/>
      <c r="D1" s="30"/>
      <c r="E1" s="30"/>
      <c r="F1" s="30"/>
      <c r="G1" s="30"/>
      <c r="H1" s="30"/>
      <c r="I1" s="9"/>
      <c r="J1" s="9"/>
      <c r="K1" s="9"/>
      <c r="L1" s="9"/>
      <c r="M1" s="9"/>
      <c r="N1" s="9"/>
    </row>
    <row r="2" spans="1:14" s="12" customFormat="1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35.25" customHeight="1">
      <c r="A3" s="9"/>
      <c r="B3" s="9"/>
      <c r="C3" s="9"/>
      <c r="D3" s="36" t="s">
        <v>34</v>
      </c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.75">
      <c r="A4" s="1"/>
      <c r="B4" s="1"/>
      <c r="C4" s="1"/>
      <c r="D4" s="2"/>
      <c r="E4" s="4"/>
      <c r="F4" s="6"/>
      <c r="G4" s="7"/>
      <c r="H4" s="7"/>
      <c r="I4" s="7"/>
      <c r="J4" s="7"/>
      <c r="K4" s="7"/>
      <c r="L4" s="7"/>
      <c r="M4" s="7"/>
      <c r="N4" s="7" t="s">
        <v>45</v>
      </c>
    </row>
    <row r="5" spans="1:14" ht="15" customHeight="1">
      <c r="A5" s="34" t="s">
        <v>4</v>
      </c>
      <c r="B5" s="34" t="s">
        <v>5</v>
      </c>
      <c r="C5" s="34" t="s">
        <v>6</v>
      </c>
      <c r="D5" s="31" t="s">
        <v>0</v>
      </c>
      <c r="E5" s="33" t="s">
        <v>31</v>
      </c>
      <c r="F5" s="33"/>
      <c r="G5" s="33"/>
      <c r="H5" s="33"/>
      <c r="I5" s="24" t="s">
        <v>30</v>
      </c>
      <c r="J5" s="25"/>
      <c r="K5" s="26"/>
      <c r="L5" s="27" t="s">
        <v>23</v>
      </c>
      <c r="M5" s="28"/>
      <c r="N5" s="29"/>
    </row>
    <row r="6" spans="1:14" ht="56.25" customHeight="1">
      <c r="A6" s="35"/>
      <c r="B6" s="35"/>
      <c r="C6" s="35"/>
      <c r="D6" s="32"/>
      <c r="E6" s="11" t="s">
        <v>1</v>
      </c>
      <c r="F6" s="11" t="s">
        <v>35</v>
      </c>
      <c r="G6" s="11" t="s">
        <v>36</v>
      </c>
      <c r="H6" s="11" t="s">
        <v>7</v>
      </c>
      <c r="I6" s="11" t="s">
        <v>37</v>
      </c>
      <c r="J6" s="11" t="s">
        <v>38</v>
      </c>
      <c r="K6" s="11" t="s">
        <v>7</v>
      </c>
      <c r="L6" s="11" t="s">
        <v>39</v>
      </c>
      <c r="M6" s="11" t="s">
        <v>40</v>
      </c>
      <c r="N6" s="11" t="s">
        <v>7</v>
      </c>
    </row>
    <row r="7" spans="1:14">
      <c r="A7" s="13"/>
      <c r="B7" s="10"/>
      <c r="C7" s="10"/>
      <c r="D7" s="8" t="s">
        <v>2</v>
      </c>
      <c r="E7" s="19">
        <v>12626052</v>
      </c>
      <c r="F7" s="19">
        <v>10174991</v>
      </c>
      <c r="G7" s="19">
        <f>G8</f>
        <v>10161989.4</v>
      </c>
      <c r="H7" s="19">
        <f>G7*100/F7</f>
        <v>99.872220034396094</v>
      </c>
      <c r="I7" s="19">
        <v>15981789.1</v>
      </c>
      <c r="J7" s="19">
        <v>15980759.800000001</v>
      </c>
      <c r="K7" s="19">
        <f>J7*100/I7</f>
        <v>99.993559544594419</v>
      </c>
      <c r="L7" s="19">
        <v>2617763.5</v>
      </c>
      <c r="M7" s="19">
        <v>2617668.5</v>
      </c>
      <c r="N7" s="19">
        <f>N8</f>
        <v>99.996370947948506</v>
      </c>
    </row>
    <row r="8" spans="1:14" ht="22.5" customHeight="1">
      <c r="A8" s="3" t="s">
        <v>9</v>
      </c>
      <c r="B8" s="3"/>
      <c r="C8" s="3"/>
      <c r="D8" s="14" t="s">
        <v>22</v>
      </c>
      <c r="E8" s="19">
        <v>12626052</v>
      </c>
      <c r="F8" s="19">
        <v>10174991</v>
      </c>
      <c r="G8" s="19">
        <f>G9</f>
        <v>10161989.4</v>
      </c>
      <c r="H8" s="19">
        <f t="shared" ref="H8:H10" si="0">G8*100/F8</f>
        <v>99.872220034396094</v>
      </c>
      <c r="I8" s="19">
        <v>15981789.699999999</v>
      </c>
      <c r="J8" s="19">
        <v>15980759.800000001</v>
      </c>
      <c r="K8" s="19">
        <f t="shared" ref="K8:K10" si="1">J8*100/I8</f>
        <v>99.993555790563306</v>
      </c>
      <c r="L8" s="19">
        <v>2617763.5</v>
      </c>
      <c r="M8" s="19">
        <v>2617668.5</v>
      </c>
      <c r="N8" s="19">
        <f t="shared" ref="N8:N18" si="2">M8*100/L8</f>
        <v>99.996370947948506</v>
      </c>
    </row>
    <row r="9" spans="1:14" ht="26.25" customHeight="1">
      <c r="A9" s="3"/>
      <c r="B9" s="3" t="s">
        <v>8</v>
      </c>
      <c r="C9" s="3"/>
      <c r="D9" s="14" t="s">
        <v>21</v>
      </c>
      <c r="E9" s="19">
        <f>SUM(E10:E22)</f>
        <v>12626052</v>
      </c>
      <c r="F9" s="19">
        <f>SUM(F10:F21)</f>
        <v>10174991</v>
      </c>
      <c r="G9" s="19">
        <f>SUM(G10:G21)</f>
        <v>10161989.4</v>
      </c>
      <c r="H9" s="19">
        <f t="shared" si="0"/>
        <v>99.872220034396094</v>
      </c>
      <c r="I9" s="19">
        <f>SUM(I10:I21)</f>
        <v>15981789.699999999</v>
      </c>
      <c r="J9" s="19">
        <f>SUM(J10:J21)</f>
        <v>15980759.799999999</v>
      </c>
      <c r="K9" s="19">
        <f t="shared" si="1"/>
        <v>99.993555790563306</v>
      </c>
      <c r="L9" s="19">
        <f>SUM(L10:L21)</f>
        <v>2617763.5</v>
      </c>
      <c r="M9" s="19">
        <f>SUM(M10:M21)</f>
        <v>2617668.5</v>
      </c>
      <c r="N9" s="19">
        <f t="shared" si="2"/>
        <v>99.996370947948506</v>
      </c>
    </row>
    <row r="10" spans="1:14" ht="38.25" customHeight="1">
      <c r="A10" s="3"/>
      <c r="B10" s="3"/>
      <c r="C10" s="3" t="s">
        <v>3</v>
      </c>
      <c r="D10" s="15" t="s">
        <v>17</v>
      </c>
      <c r="E10" s="20">
        <v>200906</v>
      </c>
      <c r="F10" s="20">
        <v>116650</v>
      </c>
      <c r="G10" s="20">
        <v>113494.9</v>
      </c>
      <c r="H10" s="19">
        <f t="shared" si="0"/>
        <v>97.295242177453929</v>
      </c>
      <c r="I10" s="20">
        <v>94888</v>
      </c>
      <c r="J10" s="20">
        <v>93859.9</v>
      </c>
      <c r="K10" s="19">
        <f t="shared" si="1"/>
        <v>98.916512098473987</v>
      </c>
      <c r="L10" s="20">
        <v>74108</v>
      </c>
      <c r="M10" s="20">
        <v>74068.600000000006</v>
      </c>
      <c r="N10" s="19">
        <f t="shared" si="2"/>
        <v>99.946834349867771</v>
      </c>
    </row>
    <row r="11" spans="1:14" ht="15" customHeight="1">
      <c r="A11" s="3"/>
      <c r="B11" s="3"/>
      <c r="C11" s="3" t="s">
        <v>10</v>
      </c>
      <c r="D11" s="16" t="s">
        <v>24</v>
      </c>
      <c r="E11" s="20">
        <v>79000</v>
      </c>
      <c r="F11" s="20">
        <v>0</v>
      </c>
      <c r="G11" s="20">
        <v>0</v>
      </c>
      <c r="H11" s="19"/>
      <c r="I11" s="20">
        <v>0</v>
      </c>
      <c r="J11" s="20">
        <v>0</v>
      </c>
      <c r="K11" s="19"/>
      <c r="L11" s="20">
        <v>0</v>
      </c>
      <c r="M11" s="20">
        <v>0</v>
      </c>
      <c r="N11" s="19"/>
    </row>
    <row r="12" spans="1:14" ht="28.5" customHeight="1">
      <c r="A12" s="3"/>
      <c r="B12" s="3"/>
      <c r="C12" s="3" t="s">
        <v>32</v>
      </c>
      <c r="D12" s="23" t="s">
        <v>33</v>
      </c>
      <c r="E12" s="20">
        <v>155000</v>
      </c>
      <c r="F12" s="20">
        <v>0</v>
      </c>
      <c r="G12" s="20">
        <v>0</v>
      </c>
      <c r="H12" s="19"/>
      <c r="I12" s="20">
        <v>0</v>
      </c>
      <c r="J12" s="20">
        <v>0</v>
      </c>
      <c r="K12" s="19"/>
      <c r="L12" s="20">
        <v>0</v>
      </c>
      <c r="M12" s="20">
        <v>0</v>
      </c>
      <c r="N12" s="19"/>
    </row>
    <row r="13" spans="1:14" ht="24" customHeight="1">
      <c r="A13" s="3"/>
      <c r="B13" s="3"/>
      <c r="C13" s="3" t="s">
        <v>11</v>
      </c>
      <c r="D13" s="16" t="s">
        <v>18</v>
      </c>
      <c r="E13" s="20">
        <v>30057</v>
      </c>
      <c r="F13" s="20">
        <v>9846</v>
      </c>
      <c r="G13" s="20">
        <v>0</v>
      </c>
      <c r="H13" s="19"/>
      <c r="I13" s="20">
        <v>14275</v>
      </c>
      <c r="J13" s="20">
        <v>14274.1</v>
      </c>
      <c r="K13" s="19">
        <f t="shared" ref="K13" si="3">J13*100/I13</f>
        <v>99.993695271453589</v>
      </c>
      <c r="L13" s="20">
        <v>5514</v>
      </c>
      <c r="M13" s="20">
        <v>5458.5</v>
      </c>
      <c r="N13" s="19">
        <f t="shared" ref="N13" si="4">M13*100/L13</f>
        <v>98.993471164309028</v>
      </c>
    </row>
    <row r="14" spans="1:14" ht="19.5" customHeight="1">
      <c r="A14" s="3"/>
      <c r="B14" s="3"/>
      <c r="C14" s="3" t="s">
        <v>12</v>
      </c>
      <c r="D14" s="16" t="s">
        <v>19</v>
      </c>
      <c r="E14" s="20">
        <v>37100</v>
      </c>
      <c r="F14" s="20">
        <v>0</v>
      </c>
      <c r="G14" s="20">
        <v>0</v>
      </c>
      <c r="H14" s="19"/>
      <c r="I14" s="20">
        <v>0</v>
      </c>
      <c r="J14" s="20">
        <v>0</v>
      </c>
      <c r="K14" s="19"/>
      <c r="L14" s="20">
        <v>0</v>
      </c>
      <c r="M14" s="20">
        <v>0</v>
      </c>
      <c r="N14" s="19"/>
    </row>
    <row r="15" spans="1:14" ht="36.75" customHeight="1">
      <c r="A15" s="3"/>
      <c r="B15" s="3"/>
      <c r="C15" s="3" t="s">
        <v>13</v>
      </c>
      <c r="D15" s="16" t="s">
        <v>20</v>
      </c>
      <c r="E15" s="20">
        <v>1000000</v>
      </c>
      <c r="F15" s="20">
        <v>1000000</v>
      </c>
      <c r="G15" s="20">
        <v>1000000</v>
      </c>
      <c r="H15" s="19">
        <f t="shared" ref="H15:H17" si="5">G15*100/F15</f>
        <v>100</v>
      </c>
      <c r="I15" s="20">
        <v>1000000</v>
      </c>
      <c r="J15" s="20">
        <v>1000000</v>
      </c>
      <c r="K15" s="19">
        <f t="shared" ref="K15:K20" si="6">J15*100/I15</f>
        <v>100</v>
      </c>
      <c r="L15" s="20">
        <v>480000</v>
      </c>
      <c r="M15" s="20">
        <v>480000</v>
      </c>
      <c r="N15" s="19">
        <f t="shared" ref="N15" si="7">M15*100/L15</f>
        <v>100</v>
      </c>
    </row>
    <row r="16" spans="1:14" ht="26.25" customHeight="1">
      <c r="A16" s="3"/>
      <c r="B16" s="3"/>
      <c r="C16" s="3" t="s">
        <v>14</v>
      </c>
      <c r="D16" s="16" t="s">
        <v>25</v>
      </c>
      <c r="E16" s="20">
        <v>2096989</v>
      </c>
      <c r="F16" s="20">
        <v>1048495</v>
      </c>
      <c r="G16" s="20">
        <v>1048494.5</v>
      </c>
      <c r="H16" s="19">
        <f t="shared" si="5"/>
        <v>99.999952312600442</v>
      </c>
      <c r="I16" s="20">
        <v>3604406</v>
      </c>
      <c r="J16" s="20">
        <v>3604406</v>
      </c>
      <c r="K16" s="19">
        <f t="shared" si="6"/>
        <v>100</v>
      </c>
      <c r="L16" s="20">
        <v>1910406</v>
      </c>
      <c r="M16" s="20">
        <v>1910406</v>
      </c>
      <c r="N16" s="19">
        <f t="shared" si="2"/>
        <v>100</v>
      </c>
    </row>
    <row r="17" spans="1:14" ht="26.25" customHeight="1">
      <c r="A17" s="3"/>
      <c r="B17" s="3"/>
      <c r="C17" s="3" t="s">
        <v>41</v>
      </c>
      <c r="D17" s="16" t="s">
        <v>44</v>
      </c>
      <c r="E17" s="20">
        <v>8000000</v>
      </c>
      <c r="F17" s="20">
        <v>8000000</v>
      </c>
      <c r="G17" s="20">
        <v>8000000</v>
      </c>
      <c r="H17" s="19">
        <f t="shared" si="5"/>
        <v>100</v>
      </c>
      <c r="I17" s="20">
        <v>10000000</v>
      </c>
      <c r="J17" s="20">
        <v>10000000</v>
      </c>
      <c r="K17" s="19">
        <f t="shared" si="6"/>
        <v>100</v>
      </c>
      <c r="L17" s="20">
        <v>0</v>
      </c>
      <c r="M17" s="20">
        <v>0</v>
      </c>
      <c r="N17" s="19"/>
    </row>
    <row r="18" spans="1:14" ht="26.25" customHeight="1">
      <c r="A18" s="17"/>
      <c r="B18" s="17"/>
      <c r="C18" s="18" t="s">
        <v>15</v>
      </c>
      <c r="D18" s="16" t="s">
        <v>26</v>
      </c>
      <c r="E18" s="21">
        <v>0</v>
      </c>
      <c r="F18" s="21">
        <v>0</v>
      </c>
      <c r="G18" s="21">
        <v>0</v>
      </c>
      <c r="H18" s="19"/>
      <c r="I18" s="21">
        <v>135556</v>
      </c>
      <c r="J18" s="21">
        <v>135555.1</v>
      </c>
      <c r="K18" s="19">
        <f t="shared" si="6"/>
        <v>99.99933606775059</v>
      </c>
      <c r="L18" s="21">
        <v>93292</v>
      </c>
      <c r="M18" s="22">
        <v>93292</v>
      </c>
      <c r="N18" s="19">
        <f t="shared" si="2"/>
        <v>100</v>
      </c>
    </row>
    <row r="19" spans="1:14" ht="28.5" customHeight="1">
      <c r="A19" s="17"/>
      <c r="B19" s="17"/>
      <c r="C19" s="18" t="s">
        <v>28</v>
      </c>
      <c r="D19" s="16" t="s">
        <v>29</v>
      </c>
      <c r="E19" s="20">
        <v>1000000</v>
      </c>
      <c r="F19" s="20">
        <v>0</v>
      </c>
      <c r="G19" s="20">
        <v>0</v>
      </c>
      <c r="H19" s="19"/>
      <c r="I19" s="21">
        <v>0</v>
      </c>
      <c r="J19" s="21">
        <v>0</v>
      </c>
      <c r="K19" s="19"/>
      <c r="L19" s="21">
        <v>0</v>
      </c>
      <c r="M19" s="22">
        <v>0</v>
      </c>
      <c r="N19" s="19"/>
    </row>
    <row r="20" spans="1:14" ht="28.5" customHeight="1">
      <c r="A20" s="17"/>
      <c r="B20" s="17"/>
      <c r="C20" s="18" t="s">
        <v>16</v>
      </c>
      <c r="D20" s="16" t="s">
        <v>27</v>
      </c>
      <c r="E20" s="20">
        <v>27000</v>
      </c>
      <c r="F20" s="20">
        <v>0</v>
      </c>
      <c r="G20" s="20">
        <v>0</v>
      </c>
      <c r="H20" s="19"/>
      <c r="I20" s="21">
        <v>1132664.7</v>
      </c>
      <c r="J20" s="21">
        <v>1132664.7</v>
      </c>
      <c r="K20" s="19">
        <f t="shared" si="6"/>
        <v>100</v>
      </c>
      <c r="L20" s="21">
        <v>0</v>
      </c>
      <c r="M20" s="22">
        <v>0</v>
      </c>
      <c r="N20" s="19"/>
    </row>
    <row r="21" spans="1:14" ht="30" customHeight="1">
      <c r="A21" s="17"/>
      <c r="B21" s="17"/>
      <c r="C21" s="18" t="s">
        <v>42</v>
      </c>
      <c r="D21" s="16" t="s">
        <v>43</v>
      </c>
      <c r="E21" s="21">
        <v>0</v>
      </c>
      <c r="F21" s="21">
        <v>0</v>
      </c>
      <c r="G21" s="21">
        <v>0</v>
      </c>
      <c r="H21" s="19"/>
      <c r="I21" s="21">
        <v>0</v>
      </c>
      <c r="J21" s="21">
        <v>0</v>
      </c>
      <c r="K21" s="19"/>
      <c r="L21" s="21">
        <v>54443.5</v>
      </c>
      <c r="M21" s="21">
        <v>54443.4</v>
      </c>
      <c r="N21" s="19">
        <f t="shared" ref="N21" si="8">M21*100/L21</f>
        <v>99.99981632334439</v>
      </c>
    </row>
  </sheetData>
  <mergeCells count="10">
    <mergeCell ref="I5:K5"/>
    <mergeCell ref="L5:N5"/>
    <mergeCell ref="A1:H1"/>
    <mergeCell ref="D5:D6"/>
    <mergeCell ref="E5:H5"/>
    <mergeCell ref="A5:A6"/>
    <mergeCell ref="B5:B6"/>
    <mergeCell ref="C5:C6"/>
    <mergeCell ref="A2:N2"/>
    <mergeCell ref="D3:N3"/>
  </mergeCells>
  <pageMargins left="0.70866141732283472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2026-10-27T10:12:13Z</dcterms:modified>
</cp:coreProperties>
</file>