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440" windowHeight="7755"/>
  </bookViews>
  <sheets>
    <sheet name="на 01.02.2021 г" sheetId="2" r:id="rId1"/>
    <sheet name="Лист2" sheetId="3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M21" i="2" l="1"/>
  <c r="K21" i="2"/>
  <c r="I21" i="2"/>
  <c r="G21" i="2"/>
  <c r="F21" i="2"/>
  <c r="M20" i="2"/>
  <c r="K20" i="2"/>
  <c r="I20" i="2"/>
  <c r="G20" i="2"/>
  <c r="F20" i="2"/>
  <c r="M19" i="2"/>
  <c r="K19" i="2"/>
  <c r="I19" i="2"/>
  <c r="G19" i="2"/>
  <c r="F19" i="2"/>
  <c r="M18" i="2"/>
  <c r="K18" i="2"/>
  <c r="I18" i="2"/>
  <c r="G18" i="2"/>
  <c r="F18" i="2"/>
  <c r="M10" i="2"/>
  <c r="K10" i="2"/>
  <c r="I10" i="2"/>
  <c r="G10" i="2"/>
  <c r="F10" i="2"/>
  <c r="M9" i="2"/>
  <c r="K9" i="2"/>
  <c r="I9" i="2"/>
  <c r="G9" i="2"/>
  <c r="F9" i="2"/>
  <c r="M8" i="2"/>
  <c r="K8" i="2"/>
  <c r="I8" i="2"/>
  <c r="G8" i="2"/>
  <c r="F8" i="2"/>
  <c r="M7" i="2"/>
  <c r="K7" i="2"/>
  <c r="I7" i="2"/>
  <c r="G7" i="2"/>
  <c r="F7" i="2"/>
  <c r="M22" i="2"/>
  <c r="K22" i="2"/>
  <c r="I22" i="2"/>
  <c r="G22" i="2"/>
  <c r="F22" i="2"/>
  <c r="K17" i="2" l="1"/>
  <c r="I17" i="2"/>
  <c r="F17" i="2"/>
  <c r="M17" i="2"/>
  <c r="L17" i="2"/>
  <c r="J17" i="2"/>
  <c r="H17" i="2"/>
  <c r="E17" i="2"/>
  <c r="D17" i="2"/>
  <c r="C17" i="2"/>
  <c r="K6" i="2"/>
  <c r="G5" i="2"/>
  <c r="M6" i="2"/>
  <c r="I6" i="2"/>
  <c r="F6" i="2"/>
  <c r="L6" i="2"/>
  <c r="J6" i="2"/>
  <c r="H6" i="2"/>
  <c r="G6" i="2"/>
  <c r="E6" i="2"/>
  <c r="D6" i="2"/>
  <c r="C6" i="2"/>
  <c r="L5" i="2"/>
  <c r="J5" i="2"/>
  <c r="H5" i="2"/>
  <c r="E5" i="2"/>
  <c r="D5" i="2"/>
  <c r="C5" i="2"/>
  <c r="G17" i="2" l="1"/>
  <c r="F5" i="2"/>
  <c r="I5" i="2"/>
  <c r="K5" i="2"/>
  <c r="M5" i="2"/>
</calcChain>
</file>

<file path=xl/sharedStrings.xml><?xml version="1.0" encoding="utf-8"?>
<sst xmlns="http://schemas.openxmlformats.org/spreadsheetml/2006/main" count="56" uniqueCount="37">
  <si>
    <t>Доходы:</t>
  </si>
  <si>
    <t>01</t>
  </si>
  <si>
    <t>06</t>
  </si>
  <si>
    <t>07</t>
  </si>
  <si>
    <t>12</t>
  </si>
  <si>
    <t>санаты</t>
  </si>
  <si>
    <t>Атауы</t>
  </si>
  <si>
    <t>Ауытқу</t>
  </si>
  <si>
    <t>Жоспар</t>
  </si>
  <si>
    <t>Нақты</t>
  </si>
  <si>
    <t>кезеңнен</t>
  </si>
  <si>
    <t>жылдан</t>
  </si>
  <si>
    <t>Салықтық түсімдер</t>
  </si>
  <si>
    <t>Салықтық емес түсімдер</t>
  </si>
  <si>
    <t>Трансферттер түсімдері</t>
  </si>
  <si>
    <t>Кіріс:</t>
  </si>
  <si>
    <t>мың теңге</t>
  </si>
  <si>
    <t>Бюджеттік сыныптама кодтары</t>
  </si>
  <si>
    <t>ШЫҒЫНДАР:</t>
  </si>
  <si>
    <t>Жалпы сипаттағы мемлекеттік қызметтер</t>
  </si>
  <si>
    <t>Әлеуметтік көмек және әлеуметтік қамсыздандыру</t>
  </si>
  <si>
    <t>Тұрғын үй -коммуналдық шаруашылық</t>
  </si>
  <si>
    <t>Көлік және коммуникация</t>
  </si>
  <si>
    <t>мың. тенге</t>
  </si>
  <si>
    <t>Бюджет қаражатының пайдаланылатын қалдықтары</t>
  </si>
  <si>
    <t>Трасферттер</t>
  </si>
  <si>
    <t>2024 ж. 01.03</t>
  </si>
  <si>
    <t>2026 жылғы 1 наурыздағы арналған Қызылжар ауылдық округі бюджетінің  кіріс бөлігінің орындалуы</t>
  </si>
  <si>
    <t xml:space="preserve"> 2026ж. 01.03 орындау</t>
  </si>
  <si>
    <t>2025 ж. 01.03</t>
  </si>
  <si>
    <t>2023ж. 01.03</t>
  </si>
  <si>
    <t>2026ж. 01.03 фактіден ауытқу</t>
  </si>
  <si>
    <t>2026 ж. 01.03 фактіден ауытқу</t>
  </si>
  <si>
    <t xml:space="preserve">
 2026 жылға арналған жоспар</t>
  </si>
  <si>
    <t>2026 жылғы 1  наурыздағы арналған  Қызылжар ауылдық округі бюджетінің шығыс бөлігінің орындалуы</t>
  </si>
  <si>
    <t>2026 жылға арналған жоспар</t>
  </si>
  <si>
    <t xml:space="preserve"> 2026 ж. 01.03 орындау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</si>
</sst>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202124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Fill="1"/>
    <xf numFmtId="3" fontId="1" fillId="0" borderId="1" xfId="0" applyNumberFormat="1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0" fontId="1" fillId="0" borderId="1" xfId="0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1" fillId="0" borderId="1" xfId="0" applyFont="1" applyBorder="1"/>
    <xf numFmtId="0" fontId="5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1" xfId="0" applyFont="1" applyBorder="1" applyAlignment="1">
      <alignment horizontal="right" vertical="center" textRotation="90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6"/>
  <sheetViews>
    <sheetView tabSelected="1" zoomScale="86" zoomScaleNormal="86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18" sqref="C18:M21"/>
    </sheetView>
  </sheetViews>
  <sheetFormatPr defaultColWidth="9.140625" defaultRowHeight="15.75" x14ac:dyDescent="0.25"/>
  <cols>
    <col min="1" max="1" width="5.140625" style="12" customWidth="1"/>
    <col min="2" max="2" width="25.5703125" style="13" customWidth="1"/>
    <col min="3" max="3" width="16.140625" style="4" customWidth="1"/>
    <col min="4" max="5" width="14.140625" style="4" customWidth="1"/>
    <col min="6" max="6" width="14" style="4" bestFit="1" customWidth="1"/>
    <col min="7" max="7" width="14.7109375" style="4" customWidth="1"/>
    <col min="8" max="8" width="14.140625" style="4" customWidth="1"/>
    <col min="9" max="9" width="14.7109375" style="4" customWidth="1"/>
    <col min="10" max="10" width="13.85546875" style="4" customWidth="1"/>
    <col min="11" max="11" width="14.85546875" style="4" customWidth="1"/>
    <col min="12" max="12" width="13.85546875" style="4" customWidth="1"/>
    <col min="13" max="13" width="14.28515625" style="1" customWidth="1"/>
    <col min="14" max="16384" width="9.140625" style="1"/>
  </cols>
  <sheetData>
    <row r="1" spans="1:14" ht="18.75" x14ac:dyDescent="0.3">
      <c r="A1" s="28" t="s">
        <v>27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4" x14ac:dyDescent="0.25">
      <c r="L2" s="29" t="s">
        <v>16</v>
      </c>
      <c r="M2" s="29"/>
    </row>
    <row r="3" spans="1:14" s="2" customFormat="1" ht="36" customHeight="1" x14ac:dyDescent="0.25">
      <c r="A3" s="30" t="s">
        <v>5</v>
      </c>
      <c r="B3" s="31" t="s">
        <v>6</v>
      </c>
      <c r="C3" s="32" t="s">
        <v>33</v>
      </c>
      <c r="D3" s="33" t="s">
        <v>28</v>
      </c>
      <c r="E3" s="34"/>
      <c r="F3" s="32" t="s">
        <v>7</v>
      </c>
      <c r="G3" s="32"/>
      <c r="H3" s="32" t="s">
        <v>29</v>
      </c>
      <c r="I3" s="32"/>
      <c r="J3" s="32" t="s">
        <v>26</v>
      </c>
      <c r="K3" s="32"/>
      <c r="L3" s="32" t="s">
        <v>30</v>
      </c>
      <c r="M3" s="32"/>
    </row>
    <row r="4" spans="1:14" s="2" customFormat="1" ht="45.95" customHeight="1" x14ac:dyDescent="0.25">
      <c r="A4" s="30"/>
      <c r="B4" s="31"/>
      <c r="C4" s="32"/>
      <c r="D4" s="22" t="s">
        <v>8</v>
      </c>
      <c r="E4" s="22" t="s">
        <v>9</v>
      </c>
      <c r="F4" s="22" t="s">
        <v>10</v>
      </c>
      <c r="G4" s="22" t="s">
        <v>11</v>
      </c>
      <c r="H4" s="22" t="s">
        <v>9</v>
      </c>
      <c r="I4" s="27" t="s">
        <v>32</v>
      </c>
      <c r="J4" s="22" t="s">
        <v>9</v>
      </c>
      <c r="K4" s="27" t="s">
        <v>31</v>
      </c>
      <c r="L4" s="22" t="s">
        <v>9</v>
      </c>
      <c r="M4" s="27" t="s">
        <v>31</v>
      </c>
    </row>
    <row r="5" spans="1:14" s="3" customFormat="1" ht="24" hidden="1" customHeight="1" x14ac:dyDescent="0.25">
      <c r="A5" s="21"/>
      <c r="B5" s="21" t="s">
        <v>0</v>
      </c>
      <c r="C5" s="9">
        <f>SUM(C7:C10)</f>
        <v>50461</v>
      </c>
      <c r="D5" s="9">
        <f>SUM(D7:D10)</f>
        <v>9165.1</v>
      </c>
      <c r="E5" s="9">
        <f>SUM(E7:E10)</f>
        <v>9863.2999999999993</v>
      </c>
      <c r="F5" s="9">
        <f>SUM(F7:F10)</f>
        <v>698.19999999999982</v>
      </c>
      <c r="G5" s="9">
        <f>SUM(G7:G10)</f>
        <v>-40597.699999999997</v>
      </c>
      <c r="H5" s="9">
        <f t="shared" ref="H5:M5" si="0">SUM(H7:H10)</f>
        <v>8664.7000000000007</v>
      </c>
      <c r="I5" s="9">
        <f t="shared" si="0"/>
        <v>1198.5999999999999</v>
      </c>
      <c r="J5" s="9">
        <f t="shared" si="0"/>
        <v>8332.8000000000011</v>
      </c>
      <c r="K5" s="9">
        <f t="shared" si="0"/>
        <v>1530.4999999999995</v>
      </c>
      <c r="L5" s="9">
        <f t="shared" si="0"/>
        <v>10908.4</v>
      </c>
      <c r="M5" s="10">
        <f t="shared" si="0"/>
        <v>-1045.0999999999997</v>
      </c>
    </row>
    <row r="6" spans="1:14" s="3" customFormat="1" ht="24" customHeight="1" x14ac:dyDescent="0.3">
      <c r="A6" s="21"/>
      <c r="B6" s="24" t="s">
        <v>15</v>
      </c>
      <c r="C6" s="9">
        <f>SUM(C7:C10)</f>
        <v>50461</v>
      </c>
      <c r="D6" s="9">
        <f t="shared" ref="D6:M6" si="1">SUM(D7:D10)</f>
        <v>9165.1</v>
      </c>
      <c r="E6" s="9">
        <f>SUM(E7:E10)</f>
        <v>9863.2999999999993</v>
      </c>
      <c r="F6" s="9">
        <f t="shared" si="1"/>
        <v>698.19999999999982</v>
      </c>
      <c r="G6" s="9">
        <f t="shared" si="1"/>
        <v>-40597.699999999997</v>
      </c>
      <c r="H6" s="9">
        <f t="shared" si="1"/>
        <v>8664.7000000000007</v>
      </c>
      <c r="I6" s="9">
        <f t="shared" si="1"/>
        <v>1198.5999999999999</v>
      </c>
      <c r="J6" s="9">
        <f t="shared" si="1"/>
        <v>8332.8000000000011</v>
      </c>
      <c r="K6" s="9">
        <f t="shared" si="1"/>
        <v>1530.4999999999995</v>
      </c>
      <c r="L6" s="9">
        <f t="shared" si="1"/>
        <v>10908.4</v>
      </c>
      <c r="M6" s="9">
        <f t="shared" si="1"/>
        <v>-1045.0999999999997</v>
      </c>
    </row>
    <row r="7" spans="1:14" ht="31.5" customHeight="1" x14ac:dyDescent="0.25">
      <c r="A7" s="14">
        <v>1</v>
      </c>
      <c r="B7" s="8" t="s">
        <v>12</v>
      </c>
      <c r="C7" s="5">
        <v>8656</v>
      </c>
      <c r="D7" s="5">
        <v>986.8</v>
      </c>
      <c r="E7" s="5">
        <v>1685.8</v>
      </c>
      <c r="F7" s="5">
        <f>E7-D7</f>
        <v>699</v>
      </c>
      <c r="G7" s="5">
        <f>E7-C7</f>
        <v>-6970.2</v>
      </c>
      <c r="H7" s="5">
        <v>1203.7</v>
      </c>
      <c r="I7" s="5">
        <f>E7-H7</f>
        <v>482.09999999999991</v>
      </c>
      <c r="J7" s="5">
        <v>615.5</v>
      </c>
      <c r="K7" s="5">
        <f>E7-J7</f>
        <v>1070.3</v>
      </c>
      <c r="L7" s="5">
        <v>-11.8</v>
      </c>
      <c r="M7" s="5">
        <f>E7-L7</f>
        <v>1697.6</v>
      </c>
    </row>
    <row r="8" spans="1:14" ht="31.5" customHeight="1" x14ac:dyDescent="0.25">
      <c r="A8" s="14">
        <v>2</v>
      </c>
      <c r="B8" s="8" t="s">
        <v>13</v>
      </c>
      <c r="C8" s="5">
        <v>0</v>
      </c>
      <c r="D8" s="5">
        <v>0</v>
      </c>
      <c r="E8" s="5">
        <v>0</v>
      </c>
      <c r="F8" s="5">
        <f t="shared" ref="F8:F10" si="2">E8-D8</f>
        <v>0</v>
      </c>
      <c r="G8" s="5">
        <f t="shared" ref="G8:G10" si="3">E8-C8</f>
        <v>0</v>
      </c>
      <c r="H8" s="5">
        <v>0</v>
      </c>
      <c r="I8" s="5">
        <f>E8-H8</f>
        <v>0</v>
      </c>
      <c r="J8" s="5">
        <v>0</v>
      </c>
      <c r="K8" s="5">
        <f t="shared" ref="K8:K9" si="4">E8-J8</f>
        <v>0</v>
      </c>
      <c r="L8" s="5">
        <v>0</v>
      </c>
      <c r="M8" s="5">
        <f t="shared" ref="M8:M9" si="5">E8-L8</f>
        <v>0</v>
      </c>
    </row>
    <row r="9" spans="1:14" ht="31.5" customHeight="1" x14ac:dyDescent="0.25">
      <c r="A9" s="14">
        <v>3</v>
      </c>
      <c r="B9" s="8" t="s">
        <v>14</v>
      </c>
      <c r="C9" s="5">
        <v>41804</v>
      </c>
      <c r="D9" s="5">
        <v>8177.3</v>
      </c>
      <c r="E9" s="5">
        <v>8177</v>
      </c>
      <c r="F9" s="5">
        <f t="shared" si="2"/>
        <v>-0.3000000000001819</v>
      </c>
      <c r="G9" s="5">
        <f t="shared" si="3"/>
        <v>-33627</v>
      </c>
      <c r="H9" s="5">
        <v>7461</v>
      </c>
      <c r="I9" s="5">
        <f>E9-H9</f>
        <v>716</v>
      </c>
      <c r="J9" s="5">
        <v>7558.1</v>
      </c>
      <c r="K9" s="5">
        <f t="shared" si="4"/>
        <v>618.89999999999964</v>
      </c>
      <c r="L9" s="5">
        <v>10670.4</v>
      </c>
      <c r="M9" s="5">
        <f t="shared" si="5"/>
        <v>-2493.3999999999996</v>
      </c>
    </row>
    <row r="10" spans="1:14" ht="33.950000000000003" customHeight="1" x14ac:dyDescent="0.25">
      <c r="A10" s="14">
        <v>4</v>
      </c>
      <c r="B10" s="26" t="s">
        <v>24</v>
      </c>
      <c r="C10" s="5">
        <v>1</v>
      </c>
      <c r="D10" s="5">
        <v>1</v>
      </c>
      <c r="E10" s="5">
        <v>0.5</v>
      </c>
      <c r="F10" s="5">
        <f t="shared" si="2"/>
        <v>-0.5</v>
      </c>
      <c r="G10" s="5">
        <f t="shared" si="3"/>
        <v>-0.5</v>
      </c>
      <c r="H10" s="5">
        <v>0</v>
      </c>
      <c r="I10" s="5">
        <f>E10-H10</f>
        <v>0.5</v>
      </c>
      <c r="J10" s="5">
        <v>159.19999999999999</v>
      </c>
      <c r="K10" s="5">
        <f>E10-J10</f>
        <v>-158.69999999999999</v>
      </c>
      <c r="L10" s="5">
        <v>249.8</v>
      </c>
      <c r="M10" s="11">
        <f>E10-L10</f>
        <v>-249.3</v>
      </c>
    </row>
    <row r="12" spans="1:14" ht="18.75" x14ac:dyDescent="0.3">
      <c r="A12" s="6"/>
      <c r="B12" s="28" t="s">
        <v>34</v>
      </c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</row>
    <row r="13" spans="1:14" x14ac:dyDescent="0.25">
      <c r="A13" s="6"/>
      <c r="B13" s="7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4" x14ac:dyDescent="0.25">
      <c r="A14" s="15"/>
      <c r="B14" s="7"/>
      <c r="C14" s="1"/>
      <c r="D14" s="1"/>
      <c r="E14" s="1"/>
      <c r="F14" s="7"/>
      <c r="G14" s="7"/>
      <c r="H14" s="1"/>
      <c r="I14" s="1"/>
      <c r="J14" s="1"/>
      <c r="K14" s="29" t="s">
        <v>23</v>
      </c>
      <c r="L14" s="29"/>
    </row>
    <row r="15" spans="1:14" ht="30.75" customHeight="1" x14ac:dyDescent="0.25">
      <c r="A15" s="35" t="s">
        <v>17</v>
      </c>
      <c r="B15" s="31" t="s">
        <v>6</v>
      </c>
      <c r="C15" s="32" t="s">
        <v>35</v>
      </c>
      <c r="D15" s="33" t="s">
        <v>36</v>
      </c>
      <c r="E15" s="34"/>
      <c r="F15" s="32" t="s">
        <v>7</v>
      </c>
      <c r="G15" s="32"/>
      <c r="H15" s="32" t="s">
        <v>29</v>
      </c>
      <c r="I15" s="32"/>
      <c r="J15" s="32" t="s">
        <v>26</v>
      </c>
      <c r="K15" s="32"/>
      <c r="L15" s="32" t="s">
        <v>30</v>
      </c>
      <c r="M15" s="32"/>
    </row>
    <row r="16" spans="1:14" ht="75" customHeight="1" x14ac:dyDescent="0.25">
      <c r="A16" s="35"/>
      <c r="B16" s="31"/>
      <c r="C16" s="32"/>
      <c r="D16" s="22" t="s">
        <v>8</v>
      </c>
      <c r="E16" s="22" t="s">
        <v>9</v>
      </c>
      <c r="F16" s="22" t="s">
        <v>10</v>
      </c>
      <c r="G16" s="22" t="s">
        <v>11</v>
      </c>
      <c r="H16" s="22" t="s">
        <v>9</v>
      </c>
      <c r="I16" s="27" t="s">
        <v>31</v>
      </c>
      <c r="J16" s="27" t="s">
        <v>9</v>
      </c>
      <c r="K16" s="27" t="s">
        <v>31</v>
      </c>
      <c r="L16" s="27" t="s">
        <v>9</v>
      </c>
      <c r="M16" s="27" t="s">
        <v>31</v>
      </c>
    </row>
    <row r="17" spans="1:13" ht="24.75" customHeight="1" x14ac:dyDescent="0.25">
      <c r="A17" s="20"/>
      <c r="B17" s="23" t="s">
        <v>18</v>
      </c>
      <c r="C17" s="16">
        <f t="shared" ref="C17:G17" si="6">SUM(C18:C22)</f>
        <v>50461</v>
      </c>
      <c r="D17" s="16">
        <f t="shared" si="6"/>
        <v>9166.1</v>
      </c>
      <c r="E17" s="16">
        <f t="shared" si="6"/>
        <v>9160.2000000000007</v>
      </c>
      <c r="F17" s="16">
        <f t="shared" si="6"/>
        <v>-5.9000000000001362</v>
      </c>
      <c r="G17" s="16">
        <f t="shared" si="6"/>
        <v>-41300.800000000003</v>
      </c>
      <c r="H17" s="16">
        <f t="shared" ref="H17:M17" si="7">SUM(H18:H22)</f>
        <v>8040.2</v>
      </c>
      <c r="I17" s="16">
        <f t="shared" si="7"/>
        <v>1120</v>
      </c>
      <c r="J17" s="16">
        <f t="shared" si="7"/>
        <v>8110</v>
      </c>
      <c r="K17" s="16">
        <f t="shared" si="7"/>
        <v>1050.2</v>
      </c>
      <c r="L17" s="16">
        <f t="shared" si="7"/>
        <v>10755.2</v>
      </c>
      <c r="M17" s="16">
        <f t="shared" si="7"/>
        <v>-1595</v>
      </c>
    </row>
    <row r="18" spans="1:13" ht="31.5" x14ac:dyDescent="0.25">
      <c r="A18" s="17" t="s">
        <v>1</v>
      </c>
      <c r="B18" s="8" t="s">
        <v>19</v>
      </c>
      <c r="C18" s="18">
        <v>30401</v>
      </c>
      <c r="D18" s="18">
        <v>7329.1</v>
      </c>
      <c r="E18" s="18">
        <v>7324.8</v>
      </c>
      <c r="F18" s="18">
        <f t="shared" ref="F18:F21" si="8">E18-D18</f>
        <v>-4.3000000000001819</v>
      </c>
      <c r="G18" s="18">
        <f t="shared" ref="G18:G21" si="9">E18-C18</f>
        <v>-23076.2</v>
      </c>
      <c r="H18" s="18">
        <v>6854.8</v>
      </c>
      <c r="I18" s="18">
        <f>E18-H18</f>
        <v>470</v>
      </c>
      <c r="J18" s="18">
        <v>7312.8</v>
      </c>
      <c r="K18" s="18">
        <f>E18-J18</f>
        <v>12</v>
      </c>
      <c r="L18" s="18">
        <v>10317</v>
      </c>
      <c r="M18" s="18">
        <f>E18-L18</f>
        <v>-2992.2</v>
      </c>
    </row>
    <row r="19" spans="1:13" ht="47.25" x14ac:dyDescent="0.25">
      <c r="A19" s="17" t="s">
        <v>2</v>
      </c>
      <c r="B19" s="19" t="s">
        <v>20</v>
      </c>
      <c r="C19" s="18">
        <v>17604</v>
      </c>
      <c r="D19" s="18">
        <v>1305</v>
      </c>
      <c r="E19" s="18">
        <v>1304.7</v>
      </c>
      <c r="F19" s="18">
        <f t="shared" si="8"/>
        <v>-0.29999999999995453</v>
      </c>
      <c r="G19" s="18">
        <f t="shared" si="9"/>
        <v>-16299.3</v>
      </c>
      <c r="H19" s="18">
        <v>650</v>
      </c>
      <c r="I19" s="18">
        <f t="shared" ref="I19:I21" si="10">E19-H19</f>
        <v>654.70000000000005</v>
      </c>
      <c r="J19" s="18">
        <v>600</v>
      </c>
      <c r="K19" s="18">
        <f t="shared" ref="K19:K21" si="11">E19-J19</f>
        <v>704.7</v>
      </c>
      <c r="L19" s="18">
        <v>410</v>
      </c>
      <c r="M19" s="18">
        <f t="shared" ref="M19:M21" si="12">E19-L19</f>
        <v>894.7</v>
      </c>
    </row>
    <row r="20" spans="1:13" ht="47.25" x14ac:dyDescent="0.25">
      <c r="A20" s="17" t="s">
        <v>3</v>
      </c>
      <c r="B20" s="19" t="s">
        <v>21</v>
      </c>
      <c r="C20" s="18">
        <v>2455</v>
      </c>
      <c r="D20" s="18">
        <v>530</v>
      </c>
      <c r="E20" s="18">
        <v>530</v>
      </c>
      <c r="F20" s="18">
        <f t="shared" si="8"/>
        <v>0</v>
      </c>
      <c r="G20" s="18">
        <f t="shared" si="9"/>
        <v>-1925</v>
      </c>
      <c r="H20" s="18">
        <v>535</v>
      </c>
      <c r="I20" s="18">
        <f t="shared" si="10"/>
        <v>-5</v>
      </c>
      <c r="J20" s="18">
        <v>38</v>
      </c>
      <c r="K20" s="18">
        <f t="shared" si="11"/>
        <v>492</v>
      </c>
      <c r="L20" s="18">
        <v>28</v>
      </c>
      <c r="M20" s="18">
        <f t="shared" si="12"/>
        <v>502</v>
      </c>
    </row>
    <row r="21" spans="1:13" ht="51" customHeight="1" x14ac:dyDescent="0.25">
      <c r="A21" s="17" t="s">
        <v>4</v>
      </c>
      <c r="B21" s="19" t="s">
        <v>22</v>
      </c>
      <c r="C21" s="18">
        <v>1</v>
      </c>
      <c r="D21" s="18">
        <v>1</v>
      </c>
      <c r="E21" s="18">
        <v>0.5</v>
      </c>
      <c r="F21" s="18">
        <f t="shared" si="8"/>
        <v>-0.5</v>
      </c>
      <c r="G21" s="18">
        <f t="shared" si="9"/>
        <v>-0.5</v>
      </c>
      <c r="H21" s="18">
        <v>0.2</v>
      </c>
      <c r="I21" s="18">
        <f t="shared" si="10"/>
        <v>0.3</v>
      </c>
      <c r="J21" s="18">
        <v>159.19999999999999</v>
      </c>
      <c r="K21" s="18">
        <f t="shared" si="11"/>
        <v>-158.69999999999999</v>
      </c>
      <c r="L21" s="18">
        <v>0.2</v>
      </c>
      <c r="M21" s="18">
        <f>E21-L21</f>
        <v>0.3</v>
      </c>
    </row>
    <row r="22" spans="1:13" x14ac:dyDescent="0.25">
      <c r="A22" s="17">
        <v>13</v>
      </c>
      <c r="B22" s="25" t="s">
        <v>25</v>
      </c>
      <c r="C22" s="18">
        <v>0</v>
      </c>
      <c r="D22" s="18">
        <v>1</v>
      </c>
      <c r="E22" s="18">
        <v>0.2</v>
      </c>
      <c r="F22" s="18">
        <f t="shared" ref="F22" si="13">E22-D22</f>
        <v>-0.8</v>
      </c>
      <c r="G22" s="18">
        <f t="shared" ref="G22" si="14">E22-C22</f>
        <v>0.2</v>
      </c>
      <c r="H22" s="18">
        <v>0.2</v>
      </c>
      <c r="I22" s="18">
        <f t="shared" ref="I22" si="15">E22-H22</f>
        <v>0</v>
      </c>
      <c r="J22" s="18">
        <v>0</v>
      </c>
      <c r="K22" s="18">
        <f t="shared" ref="K22" si="16">E22-J22</f>
        <v>0.2</v>
      </c>
      <c r="L22" s="18">
        <v>0</v>
      </c>
      <c r="M22" s="18">
        <f t="shared" ref="M22" si="17">E22-L22</f>
        <v>0.2</v>
      </c>
    </row>
    <row r="26" spans="1:13" x14ac:dyDescent="0.25">
      <c r="D26" s="19"/>
    </row>
  </sheetData>
  <mergeCells count="20">
    <mergeCell ref="L15:M15"/>
    <mergeCell ref="L3:M3"/>
    <mergeCell ref="B12:N12"/>
    <mergeCell ref="K14:L14"/>
    <mergeCell ref="A15:A16"/>
    <mergeCell ref="B15:B16"/>
    <mergeCell ref="C15:C16"/>
    <mergeCell ref="D15:E15"/>
    <mergeCell ref="F15:G15"/>
    <mergeCell ref="H15:I15"/>
    <mergeCell ref="J15:K15"/>
    <mergeCell ref="A1:M1"/>
    <mergeCell ref="L2:M2"/>
    <mergeCell ref="A3:A4"/>
    <mergeCell ref="B3:B4"/>
    <mergeCell ref="C3:C4"/>
    <mergeCell ref="D3:E3"/>
    <mergeCell ref="F3:G3"/>
    <mergeCell ref="H3:I3"/>
    <mergeCell ref="J3:K3"/>
  </mergeCells>
  <pageMargins left="0.2" right="0.15748031496062992" top="0.56999999999999995" bottom="0.74803149606299213" header="0.31496062992125984" footer="0.31496062992125984"/>
  <pageSetup paperSize="9" scale="3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на 01.02.2021 г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2026-08-04T11:10:35Z</dcterms:modified>
</cp:coreProperties>
</file>