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655" yWindow="630" windowWidth="18300" windowHeight="15780"/>
  </bookViews>
  <sheets>
    <sheet name="2023" sheetId="10" r:id="rId1"/>
  </sheets>
  <definedNames>
    <definedName name="_xlnm.Print_Area" localSheetId="0">'2023'!$A$1:$H$38</definedName>
  </definedNames>
  <calcPr calcId="144525"/>
</workbook>
</file>

<file path=xl/calcChain.xml><?xml version="1.0" encoding="utf-8"?>
<calcChain xmlns="http://schemas.openxmlformats.org/spreadsheetml/2006/main">
  <c r="G37" i="10" l="1"/>
  <c r="G36" i="10"/>
  <c r="G35" i="10"/>
  <c r="G34" i="10"/>
  <c r="G33" i="10"/>
  <c r="G32" i="10"/>
  <c r="G31" i="10"/>
  <c r="G30" i="10"/>
  <c r="F28" i="10"/>
  <c r="E28" i="10"/>
  <c r="G26" i="10"/>
  <c r="G25" i="10"/>
  <c r="G28" i="10" l="1"/>
  <c r="G27" i="10"/>
  <c r="G24" i="10"/>
  <c r="G23" i="10"/>
  <c r="G22" i="10"/>
  <c r="G21" i="10"/>
  <c r="G20" i="10"/>
  <c r="G18" i="10"/>
  <c r="G17" i="10"/>
  <c r="G16" i="10"/>
  <c r="G15" i="10"/>
  <c r="G14" i="10"/>
  <c r="G13" i="10"/>
  <c r="G12" i="10"/>
  <c r="G11" i="10"/>
</calcChain>
</file>

<file path=xl/sharedStrings.xml><?xml version="1.0" encoding="utf-8"?>
<sst xmlns="http://schemas.openxmlformats.org/spreadsheetml/2006/main" count="104" uniqueCount="58">
  <si>
    <t>№</t>
  </si>
  <si>
    <t>млн.тг</t>
  </si>
  <si>
    <t xml:space="preserve">БЮДЖЕТ </t>
  </si>
  <si>
    <t>х</t>
  </si>
  <si>
    <t>Көрсеткіштер</t>
  </si>
  <si>
    <t>Өсу қарқыны %</t>
  </si>
  <si>
    <t>Нақты көлем индексі, %</t>
  </si>
  <si>
    <t>Аумақ</t>
  </si>
  <si>
    <t xml:space="preserve">Халық саны барлығы: </t>
  </si>
  <si>
    <t>Өнеркәсіп өнімдерінің көлемі</t>
  </si>
  <si>
    <t>Ауыл шаруашылығының жалпы көлемі</t>
  </si>
  <si>
    <t>Негізгі капиталға жұмсалған инвестициялар</t>
  </si>
  <si>
    <t>Тұрғын үйлерді іске қосу</t>
  </si>
  <si>
    <t>Орындалған құрылыс жұмыстарының (қызмет) көлемі</t>
  </si>
  <si>
    <t>теңге</t>
  </si>
  <si>
    <t>Бюджет шығыстары</t>
  </si>
  <si>
    <t>бірлік</t>
  </si>
  <si>
    <t>Жеке кәсіпкерлердің саны</t>
  </si>
  <si>
    <t>Ауылшаруашылық саны</t>
  </si>
  <si>
    <t>Мүйізді ірі қара</t>
  </si>
  <si>
    <t>бас</t>
  </si>
  <si>
    <t>Шошқа</t>
  </si>
  <si>
    <t>Жылқы</t>
  </si>
  <si>
    <t>Құс</t>
  </si>
  <si>
    <t>Өлшем бірлігі</t>
  </si>
  <si>
    <t>Кербұлақ ауданының әлеуметтік-экономикалық дамуы</t>
  </si>
  <si>
    <t>шаршы метр</t>
  </si>
  <si>
    <t xml:space="preserve">Жалпы егіс жерінің көлемі </t>
  </si>
  <si>
    <t>тонна</t>
  </si>
  <si>
    <t>мың дана</t>
  </si>
  <si>
    <t>Тірі салмақтағы мал мен кұс</t>
  </si>
  <si>
    <t>Сүт</t>
  </si>
  <si>
    <t>Жұмыртқа</t>
  </si>
  <si>
    <t>оның ішінде:</t>
  </si>
  <si>
    <t xml:space="preserve">  - республикалық бюджет</t>
  </si>
  <si>
    <t xml:space="preserve">  - жергілікті бюджет</t>
  </si>
  <si>
    <t xml:space="preserve">  - меншікті кіріс</t>
  </si>
  <si>
    <t>Заңды тұлғалар</t>
  </si>
  <si>
    <t xml:space="preserve">            </t>
  </si>
  <si>
    <t xml:space="preserve"> </t>
  </si>
  <si>
    <t>адам</t>
  </si>
  <si>
    <r>
      <rPr>
        <i/>
        <sz val="26"/>
        <rFont val="Times New Roman"/>
        <family val="1"/>
        <charset val="204"/>
      </rPr>
      <t xml:space="preserve">оның ішінде: </t>
    </r>
    <r>
      <rPr>
        <sz val="26"/>
        <rFont val="Times New Roman"/>
        <family val="1"/>
        <charset val="204"/>
      </rPr>
      <t>сиыр</t>
    </r>
  </si>
  <si>
    <t>га</t>
  </si>
  <si>
    <t xml:space="preserve">Қой </t>
  </si>
  <si>
    <t>Ешкі</t>
  </si>
  <si>
    <t>мың ш/км</t>
  </si>
  <si>
    <t xml:space="preserve">   </t>
  </si>
  <si>
    <t xml:space="preserve">Шағын бизнестегі нысандардың саны (жұмыс істеп тұрғандар) </t>
  </si>
  <si>
    <t>Мал басы:</t>
  </si>
  <si>
    <t xml:space="preserve">Мал шаруашылығының негізгі өнімдерін өндіру </t>
  </si>
  <si>
    <t>Түйе</t>
  </si>
  <si>
    <t>Жоспар
2026 жылға</t>
  </si>
  <si>
    <t>Бөлшек сауданың көлемі</t>
  </si>
  <si>
    <t>Қаңтар-қыркүйек        2025 ж.</t>
  </si>
  <si>
    <t>Қаңтар-қыркүйек         2026 ж.</t>
  </si>
  <si>
    <t xml:space="preserve"> 2026 жылдың қаңтар-қыркүйек</t>
  </si>
  <si>
    <t>Бір қызметкердің орташа айлық атаулы жалақысы  (2026 жылғы 2 тоқсанға)</t>
  </si>
  <si>
    <t>100,0% освоение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</si>
</sst>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  <font>
      <b/>
      <sz val="26"/>
      <color theme="3" tint="-0.499984740745262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color rgb="FF0070C0"/>
      <name val="Times New Roman"/>
      <family val="1"/>
      <charset val="204"/>
    </font>
    <font>
      <b/>
      <sz val="26"/>
      <color rgb="FF0070C0"/>
      <name val="Times New Roman KK EK"/>
      <family val="1"/>
    </font>
    <font>
      <u/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26"/>
      <name val="Times New Roman"/>
      <family val="1"/>
      <charset val="204"/>
    </font>
    <font>
      <b/>
      <sz val="28"/>
      <color theme="3" tint="-0.499984740745262"/>
      <name val="Times New Roman"/>
      <family val="1"/>
      <charset val="204"/>
    </font>
    <font>
      <b/>
      <sz val="48"/>
      <color theme="3" tint="-0.499984740745262"/>
      <name val="Times New Roman"/>
      <family val="1"/>
      <charset val="204"/>
    </font>
    <font>
      <b/>
      <sz val="24"/>
      <color theme="3" tint="-0.499984740745262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color rgb="FF0070C0"/>
      <name val="Times New Roman KK EK"/>
      <family val="1"/>
    </font>
    <font>
      <b/>
      <sz val="28"/>
      <color rgb="FF0070C0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i/>
      <sz val="2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top"/>
    </xf>
    <xf numFmtId="0" fontId="7" fillId="2" borderId="1" xfId="0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0" borderId="1" xfId="0" applyFont="1" applyBorder="1" applyAlignment="1">
      <alignment horizontal="center"/>
    </xf>
    <xf numFmtId="3" fontId="6" fillId="2" borderId="1" xfId="0" applyNumberFormat="1" applyFont="1" applyFill="1" applyBorder="1" applyAlignment="1"/>
    <xf numFmtId="0" fontId="6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5" fontId="8" fillId="2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3" fontId="3" fillId="2" borderId="0" xfId="0" applyNumberFormat="1" applyFont="1" applyFill="1"/>
    <xf numFmtId="0" fontId="6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right" vertical="center" wrapText="1"/>
    </xf>
    <xf numFmtId="164" fontId="10" fillId="2" borderId="1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4" fontId="16" fillId="3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right" vertical="center"/>
    </xf>
    <xf numFmtId="3" fontId="13" fillId="2" borderId="1" xfId="0" applyNumberFormat="1" applyFont="1" applyFill="1" applyBorder="1" applyAlignment="1"/>
    <xf numFmtId="3" fontId="17" fillId="2" borderId="1" xfId="0" applyNumberFormat="1" applyFont="1" applyFill="1" applyBorder="1" applyAlignment="1">
      <alignment horizontal="right" vertical="center"/>
    </xf>
    <xf numFmtId="165" fontId="18" fillId="2" borderId="1" xfId="0" applyNumberFormat="1" applyFont="1" applyFill="1" applyBorder="1" applyAlignment="1">
      <alignment horizontal="right" vertical="center" wrapText="1"/>
    </xf>
    <xf numFmtId="164" fontId="19" fillId="2" borderId="1" xfId="0" applyNumberFormat="1" applyFont="1" applyFill="1" applyBorder="1" applyAlignment="1">
      <alignment horizontal="right" vertical="center"/>
    </xf>
    <xf numFmtId="165" fontId="17" fillId="2" borderId="1" xfId="0" applyNumberFormat="1" applyFont="1" applyFill="1" applyBorder="1" applyAlignment="1">
      <alignment horizontal="right" vertical="center"/>
    </xf>
    <xf numFmtId="3" fontId="19" fillId="2" borderId="1" xfId="0" applyNumberFormat="1" applyFont="1" applyFill="1" applyBorder="1" applyAlignment="1">
      <alignment vertical="center"/>
    </xf>
    <xf numFmtId="164" fontId="20" fillId="2" borderId="1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vertical="center" wrapText="1"/>
    </xf>
    <xf numFmtId="3" fontId="1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4" fontId="20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164" fontId="21" fillId="0" borderId="1" xfId="0" applyNumberFormat="1" applyFont="1" applyBorder="1" applyAlignment="1">
      <alignment horizontal="right" vertical="center"/>
    </xf>
    <xf numFmtId="164" fontId="17" fillId="2" borderId="1" xfId="0" applyNumberFormat="1" applyFont="1" applyFill="1" applyBorder="1" applyAlignment="1">
      <alignment horizontal="center" vertical="center"/>
    </xf>
    <xf numFmtId="165" fontId="17" fillId="2" borderId="1" xfId="0" applyNumberFormat="1" applyFont="1" applyFill="1" applyBorder="1" applyAlignment="1">
      <alignment vertical="center"/>
    </xf>
    <xf numFmtId="164" fontId="17" fillId="0" borderId="1" xfId="0" applyNumberFormat="1" applyFont="1" applyBorder="1" applyAlignment="1">
      <alignment horizontal="right" vertical="center"/>
    </xf>
    <xf numFmtId="165" fontId="22" fillId="2" borderId="1" xfId="0" applyNumberFormat="1" applyFont="1" applyFill="1" applyBorder="1" applyAlignment="1">
      <alignment vertical="center"/>
    </xf>
    <xf numFmtId="164" fontId="22" fillId="0" borderId="1" xfId="0" applyNumberFormat="1" applyFont="1" applyBorder="1" applyAlignment="1">
      <alignment horizontal="right" vertical="center"/>
    </xf>
    <xf numFmtId="164" fontId="17" fillId="2" borderId="1" xfId="0" applyNumberFormat="1" applyFont="1" applyFill="1" applyBorder="1" applyAlignment="1">
      <alignment horizontal="center" vertical="center" wrapText="1"/>
    </xf>
    <xf numFmtId="3" fontId="22" fillId="2" borderId="1" xfId="0" applyNumberFormat="1" applyFont="1" applyFill="1" applyBorder="1" applyAlignment="1"/>
    <xf numFmtId="3" fontId="17" fillId="2" borderId="1" xfId="0" applyNumberFormat="1" applyFont="1" applyFill="1" applyBorder="1" applyAlignment="1"/>
    <xf numFmtId="164" fontId="17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 2 3" xfId="1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38"/>
  <sheetViews>
    <sheetView tabSelected="1" view="pageBreakPreview" zoomScale="50" zoomScaleNormal="60" zoomScaleSheetLayoutView="50" workbookViewId="0">
      <pane ySplit="4" topLeftCell="A5" activePane="bottomLeft" state="frozen"/>
      <selection pane="bottomLeft" activeCell="A3" sqref="A3:H3"/>
    </sheetView>
  </sheetViews>
  <sheetFormatPr defaultRowHeight="15"/>
  <cols>
    <col min="1" max="1" width="7.140625" customWidth="1"/>
    <col min="2" max="2" width="82" customWidth="1"/>
    <col min="3" max="4" width="22.5703125" customWidth="1"/>
    <col min="5" max="5" width="30.140625" customWidth="1"/>
    <col min="6" max="6" width="29.140625" customWidth="1"/>
    <col min="7" max="7" width="25.140625" customWidth="1"/>
    <col min="8" max="8" width="25.5703125" style="1" customWidth="1"/>
    <col min="9" max="9" width="26.28515625" customWidth="1"/>
  </cols>
  <sheetData>
    <row r="2" spans="1:9" s="2" customFormat="1" ht="60.75">
      <c r="A2" s="70" t="s">
        <v>25</v>
      </c>
      <c r="B2" s="70"/>
      <c r="C2" s="70"/>
      <c r="D2" s="70"/>
      <c r="E2" s="70"/>
      <c r="F2" s="70"/>
      <c r="G2" s="70"/>
      <c r="H2" s="70"/>
    </row>
    <row r="3" spans="1:9" s="2" customFormat="1" ht="60.75">
      <c r="A3" s="71" t="s">
        <v>55</v>
      </c>
      <c r="B3" s="71"/>
      <c r="C3" s="71"/>
      <c r="D3" s="71"/>
      <c r="E3" s="71"/>
      <c r="F3" s="71"/>
      <c r="G3" s="71"/>
      <c r="H3" s="71"/>
    </row>
    <row r="4" spans="1:9" s="2" customFormat="1" ht="142.5" customHeight="1">
      <c r="A4" s="29" t="s">
        <v>0</v>
      </c>
      <c r="B4" s="29" t="s">
        <v>4</v>
      </c>
      <c r="C4" s="43" t="s">
        <v>24</v>
      </c>
      <c r="D4" s="43" t="s">
        <v>51</v>
      </c>
      <c r="E4" s="30" t="s">
        <v>53</v>
      </c>
      <c r="F4" s="30" t="s">
        <v>54</v>
      </c>
      <c r="G4" s="46" t="s">
        <v>5</v>
      </c>
      <c r="H4" s="44" t="s">
        <v>6</v>
      </c>
    </row>
    <row r="5" spans="1:9" s="2" customFormat="1" ht="37.5" customHeight="1">
      <c r="A5" s="6">
        <v>1</v>
      </c>
      <c r="B5" s="10" t="s">
        <v>7</v>
      </c>
      <c r="C5" s="7" t="s">
        <v>45</v>
      </c>
      <c r="D5" s="7"/>
      <c r="E5" s="8">
        <v>11.5</v>
      </c>
      <c r="F5" s="8">
        <v>11.5</v>
      </c>
      <c r="G5" s="8">
        <v>100</v>
      </c>
      <c r="H5" s="9" t="s">
        <v>3</v>
      </c>
    </row>
    <row r="6" spans="1:9" s="4" customFormat="1" ht="35.25">
      <c r="A6" s="6">
        <v>2</v>
      </c>
      <c r="B6" s="10" t="s">
        <v>8</v>
      </c>
      <c r="C6" s="6" t="s">
        <v>40</v>
      </c>
      <c r="D6" s="6"/>
      <c r="E6" s="49">
        <v>41200</v>
      </c>
      <c r="F6" s="49">
        <v>39747</v>
      </c>
      <c r="G6" s="8">
        <v>96.498153867589352</v>
      </c>
      <c r="H6" s="9" t="s">
        <v>3</v>
      </c>
    </row>
    <row r="7" spans="1:9" s="5" customFormat="1" ht="33" customHeight="1">
      <c r="A7" s="6">
        <v>3</v>
      </c>
      <c r="B7" s="11" t="s">
        <v>9</v>
      </c>
      <c r="C7" s="12" t="s">
        <v>1</v>
      </c>
      <c r="D7" s="47">
        <v>51800</v>
      </c>
      <c r="E7" s="50">
        <v>43493.9</v>
      </c>
      <c r="F7" s="50">
        <v>43934.1</v>
      </c>
      <c r="G7" s="40">
        <v>122.7650454270632</v>
      </c>
      <c r="H7" s="51">
        <v>100.7</v>
      </c>
      <c r="I7" s="37"/>
    </row>
    <row r="8" spans="1:9" s="3" customFormat="1" ht="66">
      <c r="A8" s="6">
        <v>4</v>
      </c>
      <c r="B8" s="14" t="s">
        <v>10</v>
      </c>
      <c r="C8" s="12" t="s">
        <v>1</v>
      </c>
      <c r="D8" s="41">
        <v>61800</v>
      </c>
      <c r="E8" s="50">
        <v>33896.199999999997</v>
      </c>
      <c r="F8" s="50">
        <v>35231.9</v>
      </c>
      <c r="G8" s="40">
        <v>108.69860814376715</v>
      </c>
      <c r="H8" s="51">
        <v>99.8</v>
      </c>
    </row>
    <row r="9" spans="1:9" s="3" customFormat="1" ht="33">
      <c r="A9" s="6">
        <v>5</v>
      </c>
      <c r="B9" s="15" t="s">
        <v>27</v>
      </c>
      <c r="C9" s="6" t="s">
        <v>42</v>
      </c>
      <c r="D9" s="32">
        <v>113893</v>
      </c>
      <c r="E9" s="32">
        <v>113893</v>
      </c>
      <c r="F9" s="32">
        <v>113893</v>
      </c>
      <c r="G9" s="13">
        <v>100</v>
      </c>
      <c r="H9" s="33" t="s">
        <v>3</v>
      </c>
    </row>
    <row r="10" spans="1:9" s="3" customFormat="1" ht="33">
      <c r="A10" s="6">
        <v>6</v>
      </c>
      <c r="B10" s="34" t="s">
        <v>48</v>
      </c>
      <c r="C10" s="6"/>
      <c r="D10" s="31"/>
      <c r="E10" s="31"/>
      <c r="F10" s="31"/>
      <c r="G10" s="13"/>
      <c r="H10" s="13"/>
    </row>
    <row r="11" spans="1:9" s="3" customFormat="1" ht="35.25">
      <c r="A11" s="16"/>
      <c r="B11" s="17" t="s">
        <v>19</v>
      </c>
      <c r="C11" s="16" t="s">
        <v>20</v>
      </c>
      <c r="D11" s="32"/>
      <c r="E11" s="49">
        <v>52525</v>
      </c>
      <c r="F11" s="49">
        <v>53585</v>
      </c>
      <c r="G11" s="8">
        <f>F11/E11%</f>
        <v>102.01808662541647</v>
      </c>
      <c r="H11" s="33" t="s">
        <v>3</v>
      </c>
    </row>
    <row r="12" spans="1:9" s="3" customFormat="1" ht="35.25">
      <c r="A12" s="6"/>
      <c r="B12" s="6" t="s">
        <v>41</v>
      </c>
      <c r="C12" s="6" t="s">
        <v>20</v>
      </c>
      <c r="D12" s="32"/>
      <c r="E12" s="49">
        <v>20665</v>
      </c>
      <c r="F12" s="49">
        <v>20434</v>
      </c>
      <c r="G12" s="8">
        <f>F12/E12%</f>
        <v>98.882167916767472</v>
      </c>
      <c r="H12" s="33" t="s">
        <v>3</v>
      </c>
    </row>
    <row r="13" spans="1:9" s="3" customFormat="1" ht="35.25">
      <c r="A13" s="6"/>
      <c r="B13" s="15" t="s">
        <v>43</v>
      </c>
      <c r="C13" s="6" t="s">
        <v>20</v>
      </c>
      <c r="D13" s="32"/>
      <c r="E13" s="49">
        <v>224118</v>
      </c>
      <c r="F13" s="49">
        <v>237882</v>
      </c>
      <c r="G13" s="8">
        <f>F13/E13%</f>
        <v>106.14140765132655</v>
      </c>
      <c r="H13" s="33" t="s">
        <v>3</v>
      </c>
    </row>
    <row r="14" spans="1:9" s="3" customFormat="1" ht="35.25">
      <c r="A14" s="6"/>
      <c r="B14" s="15" t="s">
        <v>44</v>
      </c>
      <c r="C14" s="6" t="s">
        <v>20</v>
      </c>
      <c r="D14" s="32"/>
      <c r="E14" s="49">
        <v>45770</v>
      </c>
      <c r="F14" s="49">
        <v>57770</v>
      </c>
      <c r="G14" s="8">
        <f t="shared" ref="G14:G18" si="0">F14/E14%</f>
        <v>126.21804675551672</v>
      </c>
      <c r="H14" s="33" t="s">
        <v>3</v>
      </c>
    </row>
    <row r="15" spans="1:9" s="3" customFormat="1" ht="35.25">
      <c r="A15" s="6"/>
      <c r="B15" s="15" t="s">
        <v>21</v>
      </c>
      <c r="C15" s="6" t="s">
        <v>20</v>
      </c>
      <c r="D15" s="32"/>
      <c r="E15" s="49">
        <v>197</v>
      </c>
      <c r="F15" s="32">
        <v>194</v>
      </c>
      <c r="G15" s="8">
        <f t="shared" si="0"/>
        <v>98.477157360406096</v>
      </c>
      <c r="H15" s="33" t="s">
        <v>3</v>
      </c>
    </row>
    <row r="16" spans="1:9" s="3" customFormat="1" ht="35.25">
      <c r="A16" s="6"/>
      <c r="B16" s="15" t="s">
        <v>22</v>
      </c>
      <c r="C16" s="6" t="s">
        <v>20</v>
      </c>
      <c r="D16" s="32"/>
      <c r="E16" s="49">
        <v>27761</v>
      </c>
      <c r="F16" s="49">
        <v>30606</v>
      </c>
      <c r="G16" s="8">
        <f t="shared" si="0"/>
        <v>110.24818990670364</v>
      </c>
      <c r="H16" s="33" t="s">
        <v>3</v>
      </c>
      <c r="I16" s="3" t="s">
        <v>46</v>
      </c>
    </row>
    <row r="17" spans="1:14" s="3" customFormat="1" ht="33">
      <c r="A17" s="6"/>
      <c r="B17" s="15" t="s">
        <v>23</v>
      </c>
      <c r="C17" s="6" t="s">
        <v>20</v>
      </c>
      <c r="D17" s="32"/>
      <c r="E17" s="32">
        <v>33</v>
      </c>
      <c r="F17" s="32">
        <v>22</v>
      </c>
      <c r="G17" s="8">
        <f t="shared" si="0"/>
        <v>66.666666666666657</v>
      </c>
      <c r="H17" s="33" t="s">
        <v>3</v>
      </c>
    </row>
    <row r="18" spans="1:14" s="3" customFormat="1" ht="35.25">
      <c r="A18" s="6"/>
      <c r="B18" s="15" t="s">
        <v>50</v>
      </c>
      <c r="C18" s="6" t="s">
        <v>20</v>
      </c>
      <c r="D18" s="32"/>
      <c r="E18" s="49">
        <v>39331</v>
      </c>
      <c r="F18" s="49">
        <v>34924</v>
      </c>
      <c r="G18" s="8">
        <f t="shared" si="0"/>
        <v>88.795098014288982</v>
      </c>
      <c r="H18" s="33" t="s">
        <v>3</v>
      </c>
    </row>
    <row r="19" spans="1:14" s="3" customFormat="1" ht="33">
      <c r="A19" s="6">
        <v>7</v>
      </c>
      <c r="B19" s="34" t="s">
        <v>49</v>
      </c>
      <c r="C19" s="6"/>
      <c r="D19" s="32"/>
      <c r="E19" s="32"/>
      <c r="F19" s="32"/>
      <c r="G19" s="8"/>
      <c r="H19" s="33"/>
    </row>
    <row r="20" spans="1:14" s="5" customFormat="1" ht="35.25">
      <c r="A20" s="6"/>
      <c r="B20" s="15" t="s">
        <v>30</v>
      </c>
      <c r="C20" s="6" t="s">
        <v>28</v>
      </c>
      <c r="D20" s="32"/>
      <c r="E20" s="52">
        <v>5374.1</v>
      </c>
      <c r="F20" s="52">
        <v>5498.3</v>
      </c>
      <c r="G20" s="8">
        <f>F20/E20%</f>
        <v>102.31108464673153</v>
      </c>
      <c r="H20" s="33" t="s">
        <v>3</v>
      </c>
    </row>
    <row r="21" spans="1:14" s="5" customFormat="1" ht="35.25">
      <c r="A21" s="6"/>
      <c r="B21" s="15" t="s">
        <v>31</v>
      </c>
      <c r="C21" s="6" t="s">
        <v>28</v>
      </c>
      <c r="D21" s="32"/>
      <c r="E21" s="52">
        <v>23064.5</v>
      </c>
      <c r="F21" s="31">
        <v>24521.8</v>
      </c>
      <c r="G21" s="8">
        <f>F21/E21%</f>
        <v>106.31836805480283</v>
      </c>
      <c r="H21" s="33" t="s">
        <v>3</v>
      </c>
    </row>
    <row r="22" spans="1:14" s="5" customFormat="1" ht="35.25">
      <c r="A22" s="6"/>
      <c r="B22" s="15" t="s">
        <v>32</v>
      </c>
      <c r="C22" s="6" t="s">
        <v>29</v>
      </c>
      <c r="D22" s="32"/>
      <c r="E22" s="52">
        <v>3878.9</v>
      </c>
      <c r="F22" s="52">
        <v>3880.3</v>
      </c>
      <c r="G22" s="8">
        <f>F22/E22%</f>
        <v>100.0360927066952</v>
      </c>
      <c r="H22" s="33" t="s">
        <v>3</v>
      </c>
    </row>
    <row r="23" spans="1:14" s="3" customFormat="1" ht="32.25" customHeight="1">
      <c r="A23" s="16">
        <v>8</v>
      </c>
      <c r="B23" s="18" t="s">
        <v>52</v>
      </c>
      <c r="C23" s="19" t="s">
        <v>1</v>
      </c>
      <c r="D23" s="41">
        <v>14280</v>
      </c>
      <c r="E23" s="50">
        <v>7438</v>
      </c>
      <c r="F23" s="50">
        <v>6343.7</v>
      </c>
      <c r="G23" s="42">
        <f t="shared" ref="G23:G28" si="1">F23/E23%</f>
        <v>85.287711750470564</v>
      </c>
      <c r="H23" s="35">
        <v>77</v>
      </c>
    </row>
    <row r="24" spans="1:14" s="5" customFormat="1" ht="66">
      <c r="A24" s="16">
        <v>9</v>
      </c>
      <c r="B24" s="20" t="s">
        <v>11</v>
      </c>
      <c r="C24" s="19" t="s">
        <v>1</v>
      </c>
      <c r="D24" s="41">
        <v>60000</v>
      </c>
      <c r="E24" s="50">
        <v>30970.7</v>
      </c>
      <c r="F24" s="50">
        <v>34629</v>
      </c>
      <c r="G24" s="42">
        <f t="shared" si="1"/>
        <v>111.81213211196389</v>
      </c>
      <c r="H24" s="35">
        <v>98.7</v>
      </c>
    </row>
    <row r="25" spans="1:14" s="5" customFormat="1" ht="66">
      <c r="A25" s="16">
        <v>10</v>
      </c>
      <c r="B25" s="18" t="s">
        <v>12</v>
      </c>
      <c r="C25" s="21" t="s">
        <v>26</v>
      </c>
      <c r="D25" s="22">
        <v>24452</v>
      </c>
      <c r="E25" s="53">
        <v>13583</v>
      </c>
      <c r="F25" s="53">
        <v>16992</v>
      </c>
      <c r="G25" s="54">
        <f t="shared" si="1"/>
        <v>125.09754840609584</v>
      </c>
      <c r="H25" s="50">
        <v>125.1</v>
      </c>
      <c r="I25" s="5" t="s">
        <v>39</v>
      </c>
    </row>
    <row r="26" spans="1:14" s="5" customFormat="1" ht="66">
      <c r="A26" s="16">
        <v>11</v>
      </c>
      <c r="B26" s="23" t="s">
        <v>13</v>
      </c>
      <c r="C26" s="19" t="s">
        <v>1</v>
      </c>
      <c r="D26" s="41">
        <v>29200</v>
      </c>
      <c r="E26" s="50">
        <v>15861</v>
      </c>
      <c r="F26" s="50">
        <v>14366.2</v>
      </c>
      <c r="G26" s="54">
        <f t="shared" si="1"/>
        <v>90.575625748691763</v>
      </c>
      <c r="H26" s="50">
        <v>78.5</v>
      </c>
    </row>
    <row r="27" spans="1:14" s="5" customFormat="1" ht="105.75">
      <c r="A27" s="6">
        <v>12</v>
      </c>
      <c r="B27" s="55" t="s">
        <v>56</v>
      </c>
      <c r="C27" s="6" t="s">
        <v>14</v>
      </c>
      <c r="D27" s="56"/>
      <c r="E27" s="56">
        <v>382115</v>
      </c>
      <c r="F27" s="56">
        <v>381867</v>
      </c>
      <c r="G27" s="8">
        <f t="shared" si="1"/>
        <v>99.935098072569772</v>
      </c>
      <c r="H27" s="9" t="s">
        <v>3</v>
      </c>
    </row>
    <row r="28" spans="1:14" s="5" customFormat="1" ht="34.5">
      <c r="A28" s="24">
        <v>13</v>
      </c>
      <c r="B28" s="17" t="s">
        <v>2</v>
      </c>
      <c r="C28" s="16" t="s">
        <v>1</v>
      </c>
      <c r="D28" s="57">
        <v>14054.9</v>
      </c>
      <c r="E28" s="57">
        <f>E30+E31</f>
        <v>6654.4</v>
      </c>
      <c r="F28" s="57">
        <f>F30+F31</f>
        <v>8936.7000000000007</v>
      </c>
      <c r="G28" s="57">
        <f t="shared" si="1"/>
        <v>134.29760759798029</v>
      </c>
      <c r="H28" s="58" t="s">
        <v>3</v>
      </c>
    </row>
    <row r="29" spans="1:14" s="3" customFormat="1" ht="35.25">
      <c r="A29" s="24"/>
      <c r="B29" s="39" t="s">
        <v>33</v>
      </c>
      <c r="C29" s="16"/>
      <c r="D29" s="59"/>
      <c r="E29" s="56"/>
      <c r="F29" s="56"/>
      <c r="G29" s="60"/>
      <c r="H29" s="61"/>
      <c r="I29" s="36"/>
    </row>
    <row r="30" spans="1:14" s="3" customFormat="1" ht="35.25">
      <c r="A30" s="16"/>
      <c r="B30" s="38" t="s">
        <v>34</v>
      </c>
      <c r="C30" s="16" t="s">
        <v>1</v>
      </c>
      <c r="D30" s="62">
        <v>6990.8</v>
      </c>
      <c r="E30" s="62">
        <v>2846.5</v>
      </c>
      <c r="F30" s="62">
        <v>4776.7</v>
      </c>
      <c r="G30" s="63">
        <f t="shared" ref="G30:G33" si="2">F30/E30%</f>
        <v>167.8095907254523</v>
      </c>
      <c r="H30" s="61" t="s">
        <v>3</v>
      </c>
    </row>
    <row r="31" spans="1:14" s="3" customFormat="1" ht="35.25">
      <c r="A31" s="16"/>
      <c r="B31" s="38" t="s">
        <v>35</v>
      </c>
      <c r="C31" s="16" t="s">
        <v>1</v>
      </c>
      <c r="D31" s="62">
        <v>7064.1</v>
      </c>
      <c r="E31" s="62">
        <v>3807.9</v>
      </c>
      <c r="F31" s="62">
        <v>4160</v>
      </c>
      <c r="G31" s="63">
        <f t="shared" si="2"/>
        <v>109.24656634890621</v>
      </c>
      <c r="H31" s="61" t="s">
        <v>3</v>
      </c>
      <c r="N31" s="3" t="s">
        <v>39</v>
      </c>
    </row>
    <row r="32" spans="1:14" s="3" customFormat="1" ht="35.25">
      <c r="A32" s="25"/>
      <c r="B32" s="38" t="s">
        <v>36</v>
      </c>
      <c r="C32" s="16" t="s">
        <v>1</v>
      </c>
      <c r="D32" s="64">
        <v>5088.1000000000004</v>
      </c>
      <c r="E32" s="64">
        <v>1478.7</v>
      </c>
      <c r="F32" s="64">
        <v>2679.7</v>
      </c>
      <c r="G32" s="65">
        <f t="shared" si="2"/>
        <v>181.21999053222422</v>
      </c>
      <c r="H32" s="61" t="s">
        <v>3</v>
      </c>
      <c r="L32" s="3" t="s">
        <v>38</v>
      </c>
    </row>
    <row r="33" spans="1:44" s="3" customFormat="1" ht="73.5" customHeight="1">
      <c r="A33" s="6">
        <v>14</v>
      </c>
      <c r="B33" s="10" t="s">
        <v>15</v>
      </c>
      <c r="C33" s="6" t="s">
        <v>1</v>
      </c>
      <c r="D33" s="62">
        <v>9858</v>
      </c>
      <c r="E33" s="62">
        <v>11346.4</v>
      </c>
      <c r="F33" s="62">
        <v>6806</v>
      </c>
      <c r="G33" s="63">
        <f t="shared" si="2"/>
        <v>59.983783402665161</v>
      </c>
      <c r="H33" s="66" t="s">
        <v>57</v>
      </c>
    </row>
    <row r="34" spans="1:44" s="5" customFormat="1" ht="66">
      <c r="A34" s="6">
        <v>15</v>
      </c>
      <c r="B34" s="45" t="s">
        <v>47</v>
      </c>
      <c r="C34" s="6" t="s">
        <v>16</v>
      </c>
      <c r="D34" s="67"/>
      <c r="E34" s="67">
        <v>159</v>
      </c>
      <c r="F34" s="67">
        <v>168</v>
      </c>
      <c r="G34" s="65">
        <f>F34/E34%</f>
        <v>105.66037735849056</v>
      </c>
      <c r="H34" s="61" t="s">
        <v>3</v>
      </c>
    </row>
    <row r="35" spans="1:44" s="4" customFormat="1" ht="35.25">
      <c r="A35" s="26"/>
      <c r="B35" s="39" t="s">
        <v>33</v>
      </c>
      <c r="C35" s="6"/>
      <c r="D35" s="67"/>
      <c r="E35" s="67">
        <v>1623</v>
      </c>
      <c r="F35" s="67">
        <v>1374</v>
      </c>
      <c r="G35" s="65">
        <f>F35/E35%</f>
        <v>84.658040665434385</v>
      </c>
      <c r="H35" s="61" t="s">
        <v>3</v>
      </c>
      <c r="AR35" s="4" t="s">
        <v>39</v>
      </c>
    </row>
    <row r="36" spans="1:44" s="4" customFormat="1" ht="35.25">
      <c r="A36" s="26"/>
      <c r="B36" s="38" t="s">
        <v>37</v>
      </c>
      <c r="C36" s="16" t="s">
        <v>16</v>
      </c>
      <c r="D36" s="67"/>
      <c r="E36" s="67">
        <v>1927</v>
      </c>
      <c r="F36" s="67">
        <v>1912</v>
      </c>
      <c r="G36" s="65">
        <f>F36/E36%</f>
        <v>99.221587960560456</v>
      </c>
      <c r="H36" s="61" t="s">
        <v>3</v>
      </c>
    </row>
    <row r="37" spans="1:44" s="4" customFormat="1" ht="35.25">
      <c r="A37" s="24"/>
      <c r="B37" s="28" t="s">
        <v>17</v>
      </c>
      <c r="C37" s="16" t="s">
        <v>16</v>
      </c>
      <c r="D37" s="68">
        <v>1572</v>
      </c>
      <c r="E37" s="68">
        <v>2354</v>
      </c>
      <c r="F37" s="68">
        <v>1469</v>
      </c>
      <c r="G37" s="63">
        <f>F37/E37%</f>
        <v>62.404418011894649</v>
      </c>
      <c r="H37" s="69" t="s">
        <v>3</v>
      </c>
    </row>
    <row r="38" spans="1:44" s="3" customFormat="1" ht="32.25" customHeight="1">
      <c r="A38" s="24"/>
      <c r="B38" s="25" t="s">
        <v>18</v>
      </c>
      <c r="C38" s="16" t="s">
        <v>16</v>
      </c>
      <c r="D38" s="27"/>
      <c r="E38" s="48">
        <v>1947</v>
      </c>
      <c r="F38" s="48">
        <v>1917</v>
      </c>
      <c r="G38" s="8">
        <v>91.674687199230021</v>
      </c>
      <c r="H38" s="33" t="s">
        <v>3</v>
      </c>
    </row>
  </sheetData>
  <mergeCells count="2">
    <mergeCell ref="A2:H2"/>
    <mergeCell ref="A3:H3"/>
  </mergeCells>
  <pageMargins left="0.55118110236220474" right="0.31496062992125984" top="0.35433070866141736" bottom="0.27559055118110237" header="0.31496062992125984" footer="0.31496062992125984"/>
  <pageSetup paperSize="9" scale="37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2026-10-19T11:35:45Z</dcterms:modified>
</cp:coreProperties>
</file>