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asbolatova.a\Desktop\агрегир 2026\01.10.2026\"/>
    </mc:Choice>
  </mc:AlternateContent>
  <bookViews>
    <workbookView xWindow="-105" yWindow="-105" windowWidth="23250" windowHeight="12450"/>
  </bookViews>
  <sheets>
    <sheet name="каз" sheetId="1" r:id="rId1"/>
  </sheets>
  <definedNames>
    <definedName name="_xlnm.Print_Area" localSheetId="0">каз!$A$1:$R$35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 l="1"/>
  <c r="H8" i="1"/>
  <c r="G8" i="1"/>
  <c r="F8" i="1"/>
  <c r="E8" i="1"/>
</calcChain>
</file>

<file path=xl/sharedStrings.xml><?xml version="1.0" encoding="utf-8"?>
<sst xmlns="http://schemas.openxmlformats.org/spreadsheetml/2006/main" count="88" uniqueCount="83">
  <si>
    <t>1</t>
  </si>
  <si>
    <t>2</t>
  </si>
  <si>
    <t>3</t>
  </si>
  <si>
    <t>4</t>
  </si>
  <si>
    <t>5</t>
  </si>
  <si>
    <t>6</t>
  </si>
  <si>
    <t>7</t>
  </si>
  <si>
    <t>8</t>
  </si>
  <si>
    <t>9</t>
  </si>
  <si>
    <t>10</t>
  </si>
  <si>
    <t>11</t>
  </si>
  <si>
    <t>12</t>
  </si>
  <si>
    <t>001</t>
  </si>
  <si>
    <t>006</t>
  </si>
  <si>
    <t>017</t>
  </si>
  <si>
    <t>034</t>
  </si>
  <si>
    <t>062</t>
  </si>
  <si>
    <t>073</t>
  </si>
  <si>
    <t>082</t>
  </si>
  <si>
    <t>087</t>
  </si>
  <si>
    <t>096</t>
  </si>
  <si>
    <t>101</t>
  </si>
  <si>
    <t>116</t>
  </si>
  <si>
    <t>133</t>
  </si>
  <si>
    <t>138</t>
  </si>
  <si>
    <t>139</t>
  </si>
  <si>
    <t>149</t>
  </si>
  <si>
    <t>159</t>
  </si>
  <si>
    <t>160</t>
  </si>
  <si>
    <t>164</t>
  </si>
  <si>
    <t>202</t>
  </si>
  <si>
    <t>209</t>
  </si>
  <si>
    <t>210</t>
  </si>
  <si>
    <t>211</t>
  </si>
  <si>
    <t>212</t>
  </si>
  <si>
    <t>214</t>
  </si>
  <si>
    <t>2024 жылғы жоспар</t>
  </si>
  <si>
    <t>2024 жылғы 
1 қазан жоспар</t>
  </si>
  <si>
    <t>2024 жылғы 
1 қазан нақты атқарылу</t>
  </si>
  <si>
    <t>Атқарылу %</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</si>
  <si>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t>
  </si>
  <si>
    <t>Халықаралық ұйымдармен бірлесіп жүзеге асырылатын жобаларды  зерттеулердің іске асырылуын қамтамасыз ету</t>
  </si>
  <si>
    <t>Кәсіпкерлік саласындағы кадрлардың біліктілігін арттыру және оларды қайта даярлау</t>
  </si>
  <si>
    <t>Мамандарды әлеуметтік қолдау шараларын іске асыру үшін жергілікті атқарушы органдарға берілетін бюджеттік кредиттер</t>
  </si>
  <si>
    <t>Бюджеттік инвестициялық жобалардың техникалық-экономикалық негіздемелерін және мемлекеттік-жекешелік әріптестік жобаларының,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жобаларын және концессиялық жобаларды консультациялық сүйемелдеу</t>
  </si>
  <si>
    <t>Әріптестік туралы негіздемелік келісімдер шеңберінде халықаралық қаржы ұйымдарымен бірлесіп жүзеге асырылатын Қазақстан Республикасының орнықты дамуына және өсуіне жәрдемдесу жөніндегі жобалардың іске асырылуын қамтамасыз ету</t>
  </si>
  <si>
    <t>Кәсіпкерлік субъектілерін мемлекеттік қолдау шараларын іске асыру</t>
  </si>
  <si>
    <t>Өкілдiк шығындарға арналған қаражат есебiнен іс-шаралар өткізу</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</si>
  <si>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</si>
  <si>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Мемлекеттік қызметшілердің біліктілігін арттыруын қамтамасыз ету</t>
  </si>
  <si>
    <t>Қазақстан Республикасы Үкіметінің төтенше резерві есебінен іс-шаралар өткізуге арналған мемлекеттік басқарудың басқа деңгейлеріне берілетін нысаналы даму трансферттер</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</si>
  <si>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t>
  </si>
  <si>
    <t>Ақмола облысының бюджетіне, республикалық маңызы бар қалалардың, астананың бюджеттеріне қалалардың шеткі аумақтарындағы әлеуметтік және инженерлік инфрақұрылымды дамытуға берілетін нысаналы даму  трансферттері</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</si>
  <si>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</si>
  <si>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Құжаттамалардың сақтандыру қорын құру және сақтау бойынша іс-шараларды іске асыру</t>
  </si>
  <si>
    <t>Жұмылдыру органдары қызметкерлерінің біліктілігін арттыру</t>
  </si>
  <si>
    <t>«Астана» халықаралық форумын ұйымдастыру және өткізу үшін «QazExpoCongress» ҰК» АҚ-ға нысаналы аударым</t>
  </si>
  <si>
    <t>Қазақстанның Түркі инвестициялық қоры жарғылық капиталындағы үлесін сатып алу</t>
  </si>
  <si>
    <t>2025 жылғы жоспар</t>
  </si>
  <si>
    <t>2025 жылғы 
1 қазан жоспар</t>
  </si>
  <si>
    <t>2025 жылғы 
1 қазан нақты атқарылу</t>
  </si>
  <si>
    <t>Ауытқу
10 баған - 9 баған</t>
  </si>
  <si>
    <t>Ауытқу
5 баған - 4 баған</t>
  </si>
  <si>
    <t>Қазақстан Республикасы Ұлттық экономика министрлігі</t>
  </si>
  <si>
    <t>Атауы</t>
  </si>
  <si>
    <t>Бағдарлама</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</si>
  <si>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t>
  </si>
  <si>
    <t>Кәсіпкерлік субъектілеріне берілетін «Қазақстанның Даму Банкі» АҚ кепілдіктері бойынша тәуекелдер үшін комиссияны субсидиялау</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</si>
  <si>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</si>
  <si>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Инженерлік, көліктік және әлеуметтік инфрақұрылымды дамыту жөніндегі іс-шараларды іске асыру</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</si>
  <si>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</si>
  <si>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Қазақстан Республикасы Үкіметінің шұғыл шығындарға арналған резервінің есебінен дамуға бағытталған іс-шаралар өткізу</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</si>
  <si>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</si>
  <si>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t>
  </si>
  <si>
    <t>057</t>
  </si>
  <si>
    <t>13</t>
  </si>
  <si>
    <t>14</t>
  </si>
  <si>
    <t>15</t>
  </si>
  <si>
    <t>16</t>
  </si>
  <si>
    <t>17</t>
  </si>
  <si>
    <t>Республикалық бюджеттің атқарылуы 1 қазан 2026 жылғы жағдай бойынша (біріктірілген нысан)</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</si>
  <si>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</si>
  <si>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Ауытқу
15 баған - 14 баған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</si>
</sst>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 ;\-#,##0.0\ "/>
    <numFmt numFmtId="165" formatCode="#,##0.0;\-#,##0.0;0.0"/>
  </numFmts>
  <fonts count="8" x14ac:knownFonts="1">
    <font>
      <sz val="11"/>
      <color theme="1"/>
      <name val="Calibri"/>
      <family val="2"/>
      <charset val="204"/>
      <scheme val="minor"/>
    </font>
    <font>
      <sz val="9"/>
      <color rgb="FF333333"/>
      <name val="Arial"/>
      <family val="2"/>
      <charset val="204"/>
    </font>
    <font>
      <b/>
      <sz val="12"/>
      <color rgb="FF333333"/>
      <name val="Times New Roman"/>
      <family val="1"/>
      <charset val="204"/>
    </font>
    <font>
      <sz val="9"/>
      <color rgb="FF000000"/>
      <name val="Times New Roman"/>
      <family val="1"/>
      <charset val="204"/>
    </font>
    <font>
      <sz val="9"/>
      <color rgb="FF000000"/>
      <name val="Times New Roman"/>
      <family val="1"/>
      <charset val="204"/>
    </font>
    <font>
      <sz val="7"/>
      <color rgb="FF000000"/>
      <name val="Times New Roman"/>
      <family val="1"/>
      <charset val="204"/>
    </font>
    <font>
      <b/>
      <sz val="9"/>
      <color rgb="FF000000"/>
      <name val="Times New Roman"/>
      <family val="1"/>
      <charset val="204"/>
    </font>
    <font>
      <b/>
      <sz val="9"/>
      <color rgb="FF000000"/>
      <name val="Times New Roman"/>
      <family val="1"/>
      <charset val="204"/>
    </font>
  </fonts>
  <fills count="8">
    <fill>
      <patternFill patternType="none"/>
    </fill>
    <fill>
      <patternFill patternType="gray125"/>
    </fill>
    <fill>
      <patternFill patternType="solid">
        <fgColor rgb="FFFFFFFF"/>
        <bgColor rgb="FFFFFFFF"/>
      </patternFill>
    </fill>
    <fill>
      <patternFill patternType="solid">
        <fgColor theme="5" tint="0.79998168889431442"/>
        <bgColor rgb="FFFFFFFF"/>
      </patternFill>
    </fill>
    <fill>
      <patternFill patternType="solid">
        <fgColor theme="8" tint="0.79998168889431442"/>
        <bgColor rgb="FFFFFFFF"/>
      </patternFill>
    </fill>
    <fill>
      <patternFill patternType="solid">
        <fgColor theme="9" tint="0.59999389629810485"/>
        <bgColor rgb="FFFFFFFF"/>
      </patternFill>
    </fill>
    <fill>
      <patternFill patternType="solid">
        <fgColor theme="0"/>
        <bgColor rgb="FFFFFFFF"/>
      </patternFill>
    </fill>
    <fill>
      <patternFill patternType="solid">
        <fgColor theme="0"/>
        <bgColor indexed="64"/>
      </patternFill>
    </fill>
  </fills>
  <borders count="5">
    <border>
      <left/>
      <right/>
      <top/>
      <bottom/>
      <diagonal/>
    </border>
    <border>
      <left style="thin">
        <color rgb="FF949694"/>
      </left>
      <right style="thin">
        <color rgb="FF949694"/>
      </right>
      <top style="thin">
        <color rgb="FF949694"/>
      </top>
      <bottom/>
      <diagonal/>
    </border>
    <border>
      <left/>
      <right style="thin">
        <color rgb="FF949694"/>
      </right>
      <top style="thin">
        <color rgb="FF949694"/>
      </top>
      <bottom style="thin">
        <color rgb="FF949694"/>
      </bottom>
      <diagonal/>
    </border>
    <border>
      <left style="thin">
        <color rgb="FF949694"/>
      </left>
      <right style="thin">
        <color rgb="FF949694"/>
      </right>
      <top/>
      <bottom style="thin">
        <color rgb="FF949694"/>
      </bottom>
      <diagonal/>
    </border>
    <border>
      <left style="thin">
        <color rgb="FF949694"/>
      </left>
      <right style="thin">
        <color rgb="FF949694"/>
      </right>
      <top style="thin">
        <color rgb="FF949694"/>
      </top>
      <bottom style="thin">
        <color rgb="FF949694"/>
      </bottom>
      <diagonal/>
    </border>
  </borders>
  <cellStyleXfs count="1">
    <xf numFmtId="0" fontId="0" fillId="0" borderId="0"/>
  </cellStyleXfs>
  <cellXfs count="43">
    <xf numFmtId="0" fontId="0" fillId="0" borderId="0" xfId="0"/>
    <xf numFmtId="0" fontId="1" fillId="2" borderId="0" xfId="0" applyFont="1" applyFill="1" applyAlignment="1">
      <alignment horizontal="left"/>
    </xf>
    <xf numFmtId="0" fontId="1" fillId="2" borderId="0" xfId="0" applyFont="1" applyFill="1" applyAlignment="1">
      <alignment horizontal="left" vertical="center"/>
    </xf>
    <xf numFmtId="0" fontId="1" fillId="0" borderId="0" xfId="0" applyFont="1" applyAlignment="1">
      <alignment horizontal="left"/>
    </xf>
    <xf numFmtId="49" fontId="2" fillId="2" borderId="0" xfId="0" applyNumberFormat="1" applyFont="1" applyFill="1" applyAlignment="1">
      <alignment horizontal="center"/>
    </xf>
    <xf numFmtId="49" fontId="2" fillId="2" borderId="0" xfId="0" applyNumberFormat="1" applyFont="1" applyFill="1" applyAlignment="1">
      <alignment horizontal="center" vertical="center"/>
    </xf>
    <xf numFmtId="164" fontId="1" fillId="2" borderId="0" xfId="0" applyNumberFormat="1" applyFont="1" applyFill="1" applyAlignment="1">
      <alignment horizontal="left"/>
    </xf>
    <xf numFmtId="49" fontId="4" fillId="2" borderId="3"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49" fontId="4" fillId="0" borderId="4" xfId="0" applyNumberFormat="1" applyFont="1" applyBorder="1" applyAlignment="1">
      <alignment horizontal="center" vertical="center"/>
    </xf>
    <xf numFmtId="0" fontId="5" fillId="2" borderId="4" xfId="0" applyFont="1" applyFill="1" applyBorder="1" applyAlignment="1">
      <alignment horizontal="center" vertical="center"/>
    </xf>
    <xf numFmtId="165" fontId="6" fillId="2" borderId="4" xfId="0" applyNumberFormat="1" applyFont="1" applyFill="1" applyBorder="1" applyAlignment="1">
      <alignment horizontal="right" vertical="center"/>
    </xf>
    <xf numFmtId="165" fontId="6" fillId="0" borderId="4" xfId="0" applyNumberFormat="1" applyFont="1" applyBorder="1" applyAlignment="1">
      <alignment horizontal="right" vertical="center"/>
    </xf>
    <xf numFmtId="0" fontId="4" fillId="2" borderId="4" xfId="0" applyFont="1" applyFill="1" applyBorder="1" applyAlignment="1">
      <alignment horizontal="left" vertical="center" wrapText="1"/>
    </xf>
    <xf numFmtId="165" fontId="4" fillId="6" borderId="4" xfId="0" applyNumberFormat="1" applyFont="1" applyFill="1" applyBorder="1" applyAlignment="1">
      <alignment horizontal="right" vertical="center"/>
    </xf>
    <xf numFmtId="165" fontId="4" fillId="0" borderId="4" xfId="0" applyNumberFormat="1" applyFont="1" applyBorder="1" applyAlignment="1">
      <alignment horizontal="right" vertical="center"/>
    </xf>
    <xf numFmtId="49" fontId="4" fillId="2" borderId="4" xfId="0" applyNumberFormat="1" applyFont="1" applyFill="1" applyBorder="1" applyAlignment="1">
      <alignment horizontal="left" vertical="center" wrapText="1"/>
    </xf>
    <xf numFmtId="165" fontId="4" fillId="2" borderId="4" xfId="0" applyNumberFormat="1" applyFont="1" applyFill="1" applyBorder="1" applyAlignment="1">
      <alignment horizontal="right" vertical="center"/>
    </xf>
    <xf numFmtId="0" fontId="0" fillId="0" borderId="0" xfId="0" applyAlignment="1">
      <alignment vertical="center"/>
    </xf>
    <xf numFmtId="0" fontId="4" fillId="6" borderId="4" xfId="0" applyFont="1" applyFill="1" applyBorder="1" applyAlignment="1">
      <alignment horizontal="left" vertical="center" wrapText="1"/>
    </xf>
    <xf numFmtId="49" fontId="4" fillId="6" borderId="4" xfId="0" applyNumberFormat="1" applyFont="1" applyFill="1" applyBorder="1" applyAlignment="1">
      <alignment horizontal="left" vertical="center" wrapText="1"/>
    </xf>
    <xf numFmtId="49" fontId="7" fillId="2" borderId="4" xfId="0" applyNumberFormat="1" applyFont="1" applyFill="1" applyBorder="1" applyAlignment="1">
      <alignment horizontal="left" vertical="center" wrapText="1"/>
    </xf>
    <xf numFmtId="49" fontId="4" fillId="6" borderId="4" xfId="0" applyNumberFormat="1" applyFont="1" applyFill="1" applyBorder="1" applyAlignment="1">
      <alignment horizontal="center" vertical="center"/>
    </xf>
    <xf numFmtId="0" fontId="1" fillId="6" borderId="0" xfId="0" applyFont="1" applyFill="1" applyAlignment="1">
      <alignment horizontal="left"/>
    </xf>
    <xf numFmtId="165" fontId="4" fillId="7" borderId="4" xfId="0" applyNumberFormat="1" applyFont="1" applyFill="1" applyBorder="1" applyAlignment="1">
      <alignment horizontal="right" vertical="center"/>
    </xf>
    <xf numFmtId="49" fontId="4" fillId="6" borderId="1" xfId="0" applyNumberFormat="1" applyFont="1" applyFill="1" applyBorder="1" applyAlignment="1">
      <alignment horizontal="center" vertical="center"/>
    </xf>
    <xf numFmtId="49" fontId="4" fillId="6" borderId="1" xfId="0" applyNumberFormat="1" applyFont="1" applyFill="1" applyBorder="1" applyAlignment="1">
      <alignment horizontal="left" vertical="center" wrapText="1"/>
    </xf>
    <xf numFmtId="49" fontId="3" fillId="6" borderId="4"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49" fontId="4" fillId="5" borderId="1" xfId="0" applyNumberFormat="1" applyFont="1" applyFill="1" applyBorder="1" applyAlignment="1">
      <alignment horizontal="center" vertical="center"/>
    </xf>
    <xf numFmtId="49" fontId="4" fillId="5" borderId="3" xfId="0" applyNumberFormat="1" applyFont="1" applyFill="1" applyBorder="1" applyAlignment="1">
      <alignment horizontal="center" vertical="center"/>
    </xf>
    <xf numFmtId="49" fontId="4" fillId="5" borderId="1" xfId="0" applyNumberFormat="1" applyFont="1" applyFill="1" applyBorder="1" applyAlignment="1">
      <alignment horizontal="center" vertical="center" wrapText="1"/>
    </xf>
    <xf numFmtId="49" fontId="4" fillId="5" borderId="3" xfId="0" applyNumberFormat="1" applyFont="1" applyFill="1" applyBorder="1" applyAlignment="1">
      <alignment horizontal="center" vertical="center" wrapText="1"/>
    </xf>
    <xf numFmtId="49" fontId="2" fillId="2" borderId="0" xfId="0" applyNumberFormat="1" applyFont="1" applyFill="1" applyAlignment="1">
      <alignment horizont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49" fontId="4" fillId="2" borderId="2"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4"/>
  <sheetViews>
    <sheetView tabSelected="1" view="pageBreakPreview" zoomScale="80" zoomScaleNormal="100" zoomScaleSheetLayoutView="80" workbookViewId="0">
      <selection activeCell="R7" sqref="R7"/>
    </sheetView>
  </sheetViews>
  <sheetFormatPr defaultRowHeight="15" x14ac:dyDescent="0.25"/>
  <cols>
    <col min="1" max="1" width="2.140625" customWidth="1"/>
    <col min="2" max="2" width="10.7109375" customWidth="1"/>
    <col min="3" max="3" width="75.42578125" style="18" customWidth="1"/>
    <col min="4" max="4" width="19.42578125" style="18" customWidth="1"/>
    <col min="5" max="5" width="19" style="18" customWidth="1"/>
    <col min="6" max="6" width="19.28515625" style="18" customWidth="1"/>
    <col min="7" max="7" width="19" style="18" customWidth="1"/>
    <col min="8" max="8" width="17.85546875" style="18" customWidth="1"/>
    <col min="9" max="9" width="15.28515625" customWidth="1"/>
    <col min="10" max="10" width="14.42578125" customWidth="1"/>
    <col min="11" max="11" width="14" customWidth="1"/>
    <col min="12" max="12" width="11.42578125" customWidth="1"/>
    <col min="13" max="13" width="14.85546875" customWidth="1"/>
    <col min="14" max="14" width="15.28515625" customWidth="1"/>
    <col min="15" max="15" width="14.42578125" customWidth="1"/>
    <col min="16" max="16" width="14" customWidth="1"/>
    <col min="17" max="17" width="11.42578125" customWidth="1"/>
    <col min="18" max="18" width="13.5703125" customWidth="1"/>
    <col min="19" max="19" width="4.7109375" customWidth="1"/>
  </cols>
  <sheetData>
    <row r="1" spans="2:18" s="1" customFormat="1" ht="12" x14ac:dyDescent="0.2">
      <c r="C1" s="2"/>
      <c r="D1" s="2"/>
      <c r="E1" s="2"/>
      <c r="F1" s="2"/>
      <c r="G1" s="2"/>
      <c r="H1" s="2"/>
      <c r="M1" s="3"/>
      <c r="R1" s="3"/>
    </row>
    <row r="2" spans="2:18" s="1" customFormat="1" ht="15.75" x14ac:dyDescent="0.25">
      <c r="B2" s="33" t="s">
        <v>80</v>
      </c>
      <c r="C2" s="33"/>
      <c r="D2" s="33"/>
      <c r="E2" s="33"/>
      <c r="F2" s="33"/>
      <c r="G2" s="33"/>
      <c r="H2" s="33"/>
      <c r="I2" s="33"/>
      <c r="J2" s="33"/>
      <c r="K2" s="33"/>
      <c r="L2" s="33"/>
      <c r="M2" s="33"/>
      <c r="N2" s="33"/>
      <c r="O2" s="33"/>
      <c r="P2" s="33"/>
      <c r="Q2" s="33"/>
      <c r="R2" s="33"/>
    </row>
    <row r="3" spans="2:18" s="1" customFormat="1" ht="15.75" x14ac:dyDescent="0.25">
      <c r="B3" s="4"/>
      <c r="C3" s="5"/>
      <c r="D3" s="5"/>
      <c r="E3" s="5"/>
      <c r="F3" s="5"/>
      <c r="G3" s="5"/>
      <c r="H3" s="5"/>
      <c r="I3" s="4"/>
      <c r="J3" s="4"/>
      <c r="K3" s="4"/>
      <c r="L3" s="4"/>
      <c r="M3" s="4"/>
      <c r="N3" s="4"/>
      <c r="O3" s="4"/>
      <c r="P3" s="4"/>
      <c r="Q3" s="4"/>
      <c r="R3" s="4"/>
    </row>
    <row r="4" spans="2:18" s="1" customFormat="1" ht="12" x14ac:dyDescent="0.2">
      <c r="C4" s="2"/>
      <c r="D4" s="2"/>
      <c r="E4" s="2"/>
      <c r="F4" s="2"/>
      <c r="G4" s="2"/>
      <c r="H4" s="2"/>
      <c r="I4" s="6"/>
      <c r="J4" s="6"/>
      <c r="K4" s="6"/>
      <c r="L4" s="6"/>
      <c r="M4" s="6"/>
      <c r="N4" s="6"/>
      <c r="O4" s="6"/>
      <c r="P4" s="6"/>
      <c r="Q4" s="6"/>
      <c r="R4" s="6"/>
    </row>
    <row r="5" spans="2:18" s="1" customFormat="1" ht="12" customHeight="1" x14ac:dyDescent="0.2">
      <c r="B5" s="34" t="s">
        <v>65</v>
      </c>
      <c r="C5" s="36" t="s">
        <v>64</v>
      </c>
      <c r="D5" s="31" t="s">
        <v>58</v>
      </c>
      <c r="E5" s="31" t="s">
        <v>59</v>
      </c>
      <c r="F5" s="31" t="s">
        <v>60</v>
      </c>
      <c r="G5" s="29" t="s">
        <v>39</v>
      </c>
      <c r="H5" s="31" t="s">
        <v>62</v>
      </c>
      <c r="I5" s="37" t="s">
        <v>58</v>
      </c>
      <c r="J5" s="37" t="s">
        <v>59</v>
      </c>
      <c r="K5" s="37" t="s">
        <v>60</v>
      </c>
      <c r="L5" s="37" t="s">
        <v>39</v>
      </c>
      <c r="M5" s="41" t="s">
        <v>61</v>
      </c>
      <c r="N5" s="39" t="s">
        <v>36</v>
      </c>
      <c r="O5" s="39" t="s">
        <v>37</v>
      </c>
      <c r="P5" s="39" t="s">
        <v>38</v>
      </c>
      <c r="Q5" s="39" t="s">
        <v>39</v>
      </c>
      <c r="R5" s="42" t="s">
        <v>82</v>
      </c>
    </row>
    <row r="6" spans="2:18" s="1" customFormat="1" ht="30" customHeight="1" x14ac:dyDescent="0.2">
      <c r="B6" s="35"/>
      <c r="C6" s="36"/>
      <c r="D6" s="32"/>
      <c r="E6" s="32"/>
      <c r="F6" s="32"/>
      <c r="G6" s="30"/>
      <c r="H6" s="32"/>
      <c r="I6" s="38"/>
      <c r="J6" s="38"/>
      <c r="K6" s="38"/>
      <c r="L6" s="38"/>
      <c r="M6" s="38"/>
      <c r="N6" s="40"/>
      <c r="O6" s="40"/>
      <c r="P6" s="40"/>
      <c r="Q6" s="40"/>
      <c r="R6" s="40"/>
    </row>
    <row r="7" spans="2:18" s="1" customFormat="1" ht="16.5" customHeight="1" x14ac:dyDescent="0.2">
      <c r="B7" s="7" t="s">
        <v>0</v>
      </c>
      <c r="C7" s="8" t="s">
        <v>1</v>
      </c>
      <c r="D7" s="8" t="s">
        <v>2</v>
      </c>
      <c r="E7" s="8" t="s">
        <v>3</v>
      </c>
      <c r="F7" s="8" t="s">
        <v>4</v>
      </c>
      <c r="G7" s="8" t="s">
        <v>5</v>
      </c>
      <c r="H7" s="8" t="s">
        <v>6</v>
      </c>
      <c r="I7" s="8" t="s">
        <v>7</v>
      </c>
      <c r="J7" s="8" t="s">
        <v>8</v>
      </c>
      <c r="K7" s="8" t="s">
        <v>9</v>
      </c>
      <c r="L7" s="8" t="s">
        <v>10</v>
      </c>
      <c r="M7" s="9" t="s">
        <v>11</v>
      </c>
      <c r="N7" s="28" t="s">
        <v>75</v>
      </c>
      <c r="O7" s="28" t="s">
        <v>76</v>
      </c>
      <c r="P7" s="28" t="s">
        <v>77</v>
      </c>
      <c r="Q7" s="28" t="s">
        <v>78</v>
      </c>
      <c r="R7" s="28" t="s">
        <v>79</v>
      </c>
    </row>
    <row r="8" spans="2:18" s="1" customFormat="1" ht="24" customHeight="1" x14ac:dyDescent="0.2">
      <c r="B8" s="10"/>
      <c r="C8" s="21" t="s">
        <v>63</v>
      </c>
      <c r="D8" s="11">
        <f>SUM(D9:D34)</f>
        <v>618166.0530999999</v>
      </c>
      <c r="E8" s="11">
        <f>SUM(E9:E34)</f>
        <v>356310.26859999995</v>
      </c>
      <c r="F8" s="11">
        <f>SUM(F9:F34)</f>
        <v>356221.71606053994</v>
      </c>
      <c r="G8" s="11">
        <f>F8/E8*100</f>
        <v>99.97514735126552</v>
      </c>
      <c r="H8" s="11">
        <f>F8-E8</f>
        <v>-88.552539460011758</v>
      </c>
      <c r="I8" s="11">
        <v>627566.72729999991</v>
      </c>
      <c r="J8" s="11">
        <v>581335.7892</v>
      </c>
      <c r="K8" s="11">
        <v>171292.35951899999</v>
      </c>
      <c r="L8" s="11">
        <v>29.465304338947099</v>
      </c>
      <c r="M8" s="12">
        <v>-410043.42968100001</v>
      </c>
      <c r="N8" s="11">
        <v>480628.9866</v>
      </c>
      <c r="O8" s="11">
        <v>401832.34480000002</v>
      </c>
      <c r="P8" s="11">
        <v>268736.46417475998</v>
      </c>
      <c r="Q8" s="11">
        <v>66.877758262221406</v>
      </c>
      <c r="R8" s="12">
        <v>-133095.88062524001</v>
      </c>
    </row>
    <row r="9" spans="2:18" s="1" customFormat="1" ht="45" customHeight="1" x14ac:dyDescent="0.2">
      <c r="B9" s="8" t="s">
        <v>12</v>
      </c>
      <c r="C9" s="13" t="s">
        <v>40</v>
      </c>
      <c r="D9" s="14">
        <v>12294.507</v>
      </c>
      <c r="E9" s="14">
        <v>8139.4985999999999</v>
      </c>
      <c r="F9" s="14">
        <v>8051.8743081299999</v>
      </c>
      <c r="G9" s="14">
        <v>98.923468186725898</v>
      </c>
      <c r="H9" s="14">
        <v>-87.624291869999794</v>
      </c>
      <c r="I9" s="14">
        <v>11949.796</v>
      </c>
      <c r="J9" s="14">
        <v>7373.5644000000002</v>
      </c>
      <c r="K9" s="14">
        <v>7212.2798374899994</v>
      </c>
      <c r="L9" s="14">
        <v>97.812664896369498</v>
      </c>
      <c r="M9" s="15">
        <v>-161.28456251</v>
      </c>
      <c r="N9" s="14">
        <v>10530.007</v>
      </c>
      <c r="O9" s="14">
        <v>6527.0423000000001</v>
      </c>
      <c r="P9" s="14">
        <v>6303.0077388</v>
      </c>
      <c r="Q9" s="14">
        <v>96.567594464647499</v>
      </c>
      <c r="R9" s="15">
        <v>-224.03456120000101</v>
      </c>
    </row>
    <row r="10" spans="2:18" s="1" customFormat="1" ht="38.25" customHeight="1" x14ac:dyDescent="0.2">
      <c r="B10" s="8" t="s">
        <v>13</v>
      </c>
      <c r="C10" s="16" t="s">
        <v>41</v>
      </c>
      <c r="D10" s="14">
        <v>414.35</v>
      </c>
      <c r="E10" s="14">
        <v>0</v>
      </c>
      <c r="F10" s="14">
        <v>0</v>
      </c>
      <c r="G10" s="14">
        <v>0</v>
      </c>
      <c r="H10" s="14">
        <v>0</v>
      </c>
      <c r="I10" s="14">
        <v>620.45899999999995</v>
      </c>
      <c r="J10" s="14">
        <v>250.64</v>
      </c>
      <c r="K10" s="14">
        <v>250.64</v>
      </c>
      <c r="L10" s="14">
        <v>100</v>
      </c>
      <c r="M10" s="15">
        <v>0</v>
      </c>
      <c r="N10" s="14">
        <v>1007.944</v>
      </c>
      <c r="O10" s="14">
        <v>775</v>
      </c>
      <c r="P10" s="14">
        <v>774.99997508000001</v>
      </c>
      <c r="Q10" s="14">
        <v>99.9999967845161</v>
      </c>
      <c r="R10" s="15">
        <v>2.4919999996200199E-5</v>
      </c>
    </row>
    <row r="11" spans="2:18" s="1" customFormat="1" ht="20.25" customHeight="1" x14ac:dyDescent="0.2">
      <c r="B11" s="8" t="s">
        <v>14</v>
      </c>
      <c r="C11" s="16" t="s">
        <v>42</v>
      </c>
      <c r="D11" s="14">
        <v>0</v>
      </c>
      <c r="E11" s="14">
        <v>0</v>
      </c>
      <c r="F11" s="14">
        <v>0</v>
      </c>
      <c r="G11" s="14">
        <v>0</v>
      </c>
      <c r="H11" s="14">
        <v>0</v>
      </c>
      <c r="I11" s="17">
        <v>0</v>
      </c>
      <c r="J11" s="17">
        <v>0</v>
      </c>
      <c r="K11" s="17">
        <v>0</v>
      </c>
      <c r="L11" s="17">
        <v>0</v>
      </c>
      <c r="M11" s="17">
        <v>0</v>
      </c>
      <c r="N11" s="17">
        <v>27.782</v>
      </c>
      <c r="O11" s="17">
        <v>0</v>
      </c>
      <c r="P11" s="17">
        <v>0</v>
      </c>
      <c r="Q11" s="17">
        <v>0</v>
      </c>
      <c r="R11" s="15">
        <v>0</v>
      </c>
    </row>
    <row r="12" spans="2:18" s="23" customFormat="1" ht="30.75" customHeight="1" x14ac:dyDescent="0.2">
      <c r="B12" s="22" t="s">
        <v>15</v>
      </c>
      <c r="C12" s="20" t="s">
        <v>43</v>
      </c>
      <c r="D12" s="14">
        <v>25000</v>
      </c>
      <c r="E12" s="14">
        <v>10000</v>
      </c>
      <c r="F12" s="14">
        <v>10000</v>
      </c>
      <c r="G12" s="14">
        <v>100</v>
      </c>
      <c r="H12" s="14">
        <v>0</v>
      </c>
      <c r="I12" s="14">
        <v>25000</v>
      </c>
      <c r="J12" s="14">
        <v>15121.358</v>
      </c>
      <c r="K12" s="14">
        <v>0</v>
      </c>
      <c r="L12" s="14">
        <v>0</v>
      </c>
      <c r="M12" s="14">
        <v>-15121.358</v>
      </c>
      <c r="N12" s="14">
        <v>30000</v>
      </c>
      <c r="O12" s="14">
        <v>17891.667000000001</v>
      </c>
      <c r="P12" s="14">
        <v>12896.833000000001</v>
      </c>
      <c r="Q12" s="14">
        <v>72.082903174980899</v>
      </c>
      <c r="R12" s="14">
        <v>-4994.8339999999998</v>
      </c>
    </row>
    <row r="13" spans="2:18" s="23" customFormat="1" ht="39.75" customHeight="1" x14ac:dyDescent="0.2">
      <c r="B13" s="27" t="s">
        <v>74</v>
      </c>
      <c r="C13" s="20" t="s">
        <v>81</v>
      </c>
      <c r="D13" s="14">
        <v>6</v>
      </c>
      <c r="E13" s="14">
        <v>0</v>
      </c>
      <c r="F13" s="14">
        <v>0</v>
      </c>
      <c r="G13" s="14">
        <v>0</v>
      </c>
      <c r="H13" s="14">
        <v>0</v>
      </c>
      <c r="I13" s="14"/>
      <c r="J13" s="14"/>
      <c r="K13" s="14"/>
      <c r="L13" s="14"/>
      <c r="M13" s="14"/>
      <c r="N13" s="14"/>
      <c r="O13" s="14"/>
      <c r="P13" s="14"/>
      <c r="Q13" s="14"/>
      <c r="R13" s="14"/>
    </row>
    <row r="14" spans="2:18" s="23" customFormat="1" ht="59.25" customHeight="1" x14ac:dyDescent="0.2">
      <c r="B14" s="22" t="s">
        <v>16</v>
      </c>
      <c r="C14" s="19" t="s">
        <v>44</v>
      </c>
      <c r="D14" s="14">
        <v>0</v>
      </c>
      <c r="E14" s="14">
        <v>0</v>
      </c>
      <c r="F14" s="14">
        <v>0</v>
      </c>
      <c r="G14" s="14">
        <v>0</v>
      </c>
      <c r="H14" s="14">
        <v>0</v>
      </c>
      <c r="I14" s="14">
        <v>0</v>
      </c>
      <c r="J14" s="14">
        <v>0</v>
      </c>
      <c r="K14" s="14">
        <v>0</v>
      </c>
      <c r="L14" s="14">
        <v>0</v>
      </c>
      <c r="M14" s="14">
        <v>0</v>
      </c>
      <c r="N14" s="14">
        <v>82.564999999999998</v>
      </c>
      <c r="O14" s="14">
        <v>0</v>
      </c>
      <c r="P14" s="14">
        <v>0</v>
      </c>
      <c r="Q14" s="14">
        <v>0</v>
      </c>
      <c r="R14" s="24">
        <v>0</v>
      </c>
    </row>
    <row r="15" spans="2:18" s="23" customFormat="1" ht="44.25" customHeight="1" x14ac:dyDescent="0.2">
      <c r="B15" s="22" t="s">
        <v>17</v>
      </c>
      <c r="C15" s="20" t="s">
        <v>45</v>
      </c>
      <c r="D15" s="14">
        <v>0</v>
      </c>
      <c r="E15" s="14">
        <v>0</v>
      </c>
      <c r="F15" s="14">
        <v>0</v>
      </c>
      <c r="G15" s="14">
        <v>0</v>
      </c>
      <c r="H15" s="14">
        <v>0</v>
      </c>
      <c r="I15" s="14">
        <v>0</v>
      </c>
      <c r="J15" s="14">
        <v>0</v>
      </c>
      <c r="K15" s="14">
        <v>0</v>
      </c>
      <c r="L15" s="14">
        <v>0</v>
      </c>
      <c r="M15" s="14">
        <v>0</v>
      </c>
      <c r="N15" s="14">
        <v>1747.1780000000001</v>
      </c>
      <c r="O15" s="14">
        <v>1447.8520000000001</v>
      </c>
      <c r="P15" s="14">
        <v>418.05417222</v>
      </c>
      <c r="Q15" s="14">
        <v>28.8740957100588</v>
      </c>
      <c r="R15" s="24">
        <v>-1029.79782778</v>
      </c>
    </row>
    <row r="16" spans="2:18" s="23" customFormat="1" ht="32.25" customHeight="1" x14ac:dyDescent="0.2">
      <c r="B16" s="22" t="s">
        <v>18</v>
      </c>
      <c r="C16" s="20" t="s">
        <v>69</v>
      </c>
      <c r="D16" s="14">
        <v>0</v>
      </c>
      <c r="E16" s="14">
        <v>0</v>
      </c>
      <c r="F16" s="14">
        <v>0</v>
      </c>
      <c r="G16" s="14">
        <v>0</v>
      </c>
      <c r="H16" s="14">
        <v>0</v>
      </c>
      <c r="I16" s="14">
        <v>130667.251</v>
      </c>
      <c r="J16" s="14">
        <v>105800.432</v>
      </c>
      <c r="K16" s="14">
        <v>69131.67270000001</v>
      </c>
      <c r="L16" s="14">
        <v>65.341578851020202</v>
      </c>
      <c r="M16" s="14">
        <v>-36668.759299999998</v>
      </c>
      <c r="N16" s="14">
        <v>136485.359</v>
      </c>
      <c r="O16" s="14">
        <v>96099.490999999995</v>
      </c>
      <c r="P16" s="14">
        <v>86389.398000000001</v>
      </c>
      <c r="Q16" s="14">
        <v>89.895791435565499</v>
      </c>
      <c r="R16" s="14">
        <v>-9710.0930000000008</v>
      </c>
    </row>
    <row r="17" spans="2:18" s="23" customFormat="1" ht="21" customHeight="1" x14ac:dyDescent="0.2">
      <c r="B17" s="22" t="s">
        <v>19</v>
      </c>
      <c r="C17" s="20" t="s">
        <v>46</v>
      </c>
      <c r="D17" s="14">
        <v>213896.68299999999</v>
      </c>
      <c r="E17" s="14">
        <v>137023.8566</v>
      </c>
      <c r="F17" s="14">
        <v>137023.85431955999</v>
      </c>
      <c r="G17" s="14">
        <v>99.9999983357351</v>
      </c>
      <c r="H17" s="14">
        <v>-2.2804400026798302E-3</v>
      </c>
      <c r="I17" s="14">
        <v>198540.73699999999</v>
      </c>
      <c r="J17" s="14">
        <v>197200.9951</v>
      </c>
      <c r="K17" s="14">
        <v>44923.273310999997</v>
      </c>
      <c r="L17" s="14">
        <v>22.780449605854955</v>
      </c>
      <c r="M17" s="14">
        <v>-152277.72178900003</v>
      </c>
      <c r="N17" s="14">
        <v>249686.897</v>
      </c>
      <c r="O17" s="14">
        <v>248093.0281</v>
      </c>
      <c r="P17" s="14">
        <v>137210.15591479998</v>
      </c>
      <c r="Q17" s="14">
        <v>55.305929781909889</v>
      </c>
      <c r="R17" s="14">
        <v>-110882.8721852</v>
      </c>
    </row>
    <row r="18" spans="2:18" s="23" customFormat="1" ht="75.75" customHeight="1" x14ac:dyDescent="0.2">
      <c r="B18" s="22" t="s">
        <v>20</v>
      </c>
      <c r="C18" s="19" t="s">
        <v>66</v>
      </c>
      <c r="D18" s="14">
        <v>60</v>
      </c>
      <c r="E18" s="14">
        <v>0</v>
      </c>
      <c r="F18" s="14">
        <v>0</v>
      </c>
      <c r="G18" s="14">
        <v>0</v>
      </c>
      <c r="H18" s="14">
        <v>0</v>
      </c>
      <c r="I18" s="14">
        <v>40.799999999999997</v>
      </c>
      <c r="J18" s="14">
        <v>0</v>
      </c>
      <c r="K18" s="14">
        <v>0</v>
      </c>
      <c r="L18" s="14">
        <v>0</v>
      </c>
      <c r="M18" s="24">
        <v>0</v>
      </c>
      <c r="N18" s="14">
        <v>0</v>
      </c>
      <c r="O18" s="14">
        <v>0</v>
      </c>
      <c r="P18" s="14">
        <v>0</v>
      </c>
      <c r="Q18" s="14">
        <v>0</v>
      </c>
      <c r="R18" s="14">
        <v>0</v>
      </c>
    </row>
    <row r="19" spans="2:18" s="23" customFormat="1" ht="27" customHeight="1" x14ac:dyDescent="0.2">
      <c r="B19" s="22" t="s">
        <v>21</v>
      </c>
      <c r="C19" s="20" t="s">
        <v>47</v>
      </c>
      <c r="D19" s="14">
        <v>3.8956</v>
      </c>
      <c r="E19" s="14">
        <v>3.8956</v>
      </c>
      <c r="F19" s="14">
        <v>3.8956</v>
      </c>
      <c r="G19" s="14">
        <v>99.997946401067907</v>
      </c>
      <c r="H19" s="14">
        <v>-7.9999999999927297E-5</v>
      </c>
      <c r="I19" s="14">
        <v>5.3868999999999998</v>
      </c>
      <c r="J19" s="14">
        <v>5.3868999999999998</v>
      </c>
      <c r="K19" s="14">
        <v>0</v>
      </c>
      <c r="L19" s="14">
        <v>0</v>
      </c>
      <c r="M19" s="24">
        <v>-5.3868999999999998</v>
      </c>
      <c r="N19" s="14">
        <v>0</v>
      </c>
      <c r="O19" s="14">
        <v>0</v>
      </c>
      <c r="P19" s="14">
        <v>0</v>
      </c>
      <c r="Q19" s="14">
        <v>0</v>
      </c>
      <c r="R19" s="24">
        <v>0</v>
      </c>
    </row>
    <row r="20" spans="2:18" s="23" customFormat="1" ht="47.25" customHeight="1" x14ac:dyDescent="0.2">
      <c r="B20" s="22" t="s">
        <v>22</v>
      </c>
      <c r="C20" s="20" t="s">
        <v>48</v>
      </c>
      <c r="D20" s="14">
        <v>31025.948700000001</v>
      </c>
      <c r="E20" s="14">
        <v>31025.948700000001</v>
      </c>
      <c r="F20" s="14">
        <v>31025.948700000001</v>
      </c>
      <c r="G20" s="14">
        <v>100</v>
      </c>
      <c r="H20" s="14">
        <v>0</v>
      </c>
      <c r="I20" s="14">
        <v>0</v>
      </c>
      <c r="J20" s="14">
        <v>0</v>
      </c>
      <c r="K20" s="14">
        <v>0</v>
      </c>
      <c r="L20" s="14">
        <v>0</v>
      </c>
      <c r="M20" s="14">
        <v>0</v>
      </c>
      <c r="N20" s="14">
        <v>19856.585800000001</v>
      </c>
      <c r="O20" s="14">
        <v>10958.023999999999</v>
      </c>
      <c r="P20" s="14">
        <v>5712.8789932</v>
      </c>
      <c r="Q20" s="14">
        <v>52.1342077111713</v>
      </c>
      <c r="R20" s="24">
        <v>-5245.1450067999995</v>
      </c>
    </row>
    <row r="21" spans="2:18" s="23" customFormat="1" ht="46.5" customHeight="1" x14ac:dyDescent="0.2">
      <c r="B21" s="22" t="s">
        <v>23</v>
      </c>
      <c r="C21" s="20" t="s">
        <v>70</v>
      </c>
      <c r="D21" s="14">
        <v>22010</v>
      </c>
      <c r="E21" s="14">
        <v>14128.352999999999</v>
      </c>
      <c r="F21" s="14">
        <v>14128.352999999999</v>
      </c>
      <c r="G21" s="14">
        <v>100</v>
      </c>
      <c r="H21" s="14">
        <v>0</v>
      </c>
      <c r="I21" s="14">
        <v>1056.327</v>
      </c>
      <c r="J21" s="14">
        <v>956.6</v>
      </c>
      <c r="K21" s="14">
        <v>956.6</v>
      </c>
      <c r="L21" s="14">
        <v>100</v>
      </c>
      <c r="M21" s="24">
        <v>0</v>
      </c>
      <c r="N21" s="14">
        <v>0</v>
      </c>
      <c r="O21" s="14">
        <v>0</v>
      </c>
      <c r="P21" s="14">
        <v>0</v>
      </c>
      <c r="Q21" s="14">
        <v>0</v>
      </c>
      <c r="R21" s="14">
        <v>0</v>
      </c>
    </row>
    <row r="22" spans="2:18" s="23" customFormat="1" ht="25.5" customHeight="1" x14ac:dyDescent="0.2">
      <c r="B22" s="22" t="s">
        <v>24</v>
      </c>
      <c r="C22" s="20" t="s">
        <v>49</v>
      </c>
      <c r="D22" s="14">
        <v>12.049799999999999</v>
      </c>
      <c r="E22" s="14">
        <v>10.921899999999999</v>
      </c>
      <c r="F22" s="14">
        <v>9.9975519999999989</v>
      </c>
      <c r="G22" s="14">
        <v>91.536747269247996</v>
      </c>
      <c r="H22" s="14">
        <v>-0.92434799999999995</v>
      </c>
      <c r="I22" s="14">
        <v>8.5464000000000002</v>
      </c>
      <c r="J22" s="14">
        <v>8.1197999999999997</v>
      </c>
      <c r="K22" s="14">
        <v>5.7689680000000001</v>
      </c>
      <c r="L22" s="14">
        <v>71.048153895416206</v>
      </c>
      <c r="M22" s="24">
        <v>-2.350832</v>
      </c>
      <c r="N22" s="14">
        <v>20.7148</v>
      </c>
      <c r="O22" s="14">
        <v>15.2995</v>
      </c>
      <c r="P22" s="14">
        <v>10.158896</v>
      </c>
      <c r="Q22" s="14">
        <v>66.400183012516806</v>
      </c>
      <c r="R22" s="24">
        <v>-5.1406040000000006</v>
      </c>
    </row>
    <row r="23" spans="2:18" s="23" customFormat="1" ht="31.5" customHeight="1" x14ac:dyDescent="0.2">
      <c r="B23" s="22" t="s">
        <v>25</v>
      </c>
      <c r="C23" s="20" t="s">
        <v>71</v>
      </c>
      <c r="D23" s="14">
        <v>0</v>
      </c>
      <c r="E23" s="14">
        <v>0</v>
      </c>
      <c r="F23" s="14">
        <v>0</v>
      </c>
      <c r="G23" s="14">
        <v>0</v>
      </c>
      <c r="H23" s="14">
        <v>0</v>
      </c>
      <c r="I23" s="14">
        <v>195800</v>
      </c>
      <c r="J23" s="14">
        <v>195800</v>
      </c>
      <c r="K23" s="14">
        <v>30000</v>
      </c>
      <c r="L23" s="14">
        <v>15.3217568947906</v>
      </c>
      <c r="M23" s="24">
        <v>-165800</v>
      </c>
      <c r="N23" s="14">
        <v>0</v>
      </c>
      <c r="O23" s="14">
        <v>0</v>
      </c>
      <c r="P23" s="14">
        <v>0</v>
      </c>
      <c r="Q23" s="14">
        <v>0</v>
      </c>
      <c r="R23" s="14">
        <v>0</v>
      </c>
    </row>
    <row r="24" spans="2:18" s="23" customFormat="1" ht="32.25" customHeight="1" x14ac:dyDescent="0.2">
      <c r="B24" s="22" t="s">
        <v>26</v>
      </c>
      <c r="C24" s="20" t="s">
        <v>50</v>
      </c>
      <c r="D24" s="14">
        <v>0</v>
      </c>
      <c r="E24" s="14">
        <v>0</v>
      </c>
      <c r="F24" s="14">
        <v>0</v>
      </c>
      <c r="G24" s="14">
        <v>0</v>
      </c>
      <c r="H24" s="14">
        <v>0</v>
      </c>
      <c r="I24" s="14">
        <v>0</v>
      </c>
      <c r="J24" s="14">
        <v>0</v>
      </c>
      <c r="K24" s="14">
        <v>0</v>
      </c>
      <c r="L24" s="14">
        <v>0</v>
      </c>
      <c r="M24" s="14">
        <v>0</v>
      </c>
      <c r="N24" s="14">
        <v>2900</v>
      </c>
      <c r="O24" s="14">
        <v>1227.7</v>
      </c>
      <c r="P24" s="14">
        <v>1227.7</v>
      </c>
      <c r="Q24" s="14">
        <v>100</v>
      </c>
      <c r="R24" s="24">
        <v>0</v>
      </c>
    </row>
    <row r="25" spans="2:18" s="23" customFormat="1" ht="48" customHeight="1" x14ac:dyDescent="0.2">
      <c r="B25" s="22" t="s">
        <v>27</v>
      </c>
      <c r="C25" s="20" t="s">
        <v>51</v>
      </c>
      <c r="D25" s="14">
        <v>120</v>
      </c>
      <c r="E25" s="14">
        <v>107.904</v>
      </c>
      <c r="F25" s="14">
        <v>107.904</v>
      </c>
      <c r="G25" s="14">
        <v>100</v>
      </c>
      <c r="H25" s="14">
        <v>0</v>
      </c>
      <c r="I25" s="14">
        <v>0</v>
      </c>
      <c r="J25" s="14">
        <v>0</v>
      </c>
      <c r="K25" s="14">
        <v>0</v>
      </c>
      <c r="L25" s="14">
        <v>0</v>
      </c>
      <c r="M25" s="14">
        <v>0</v>
      </c>
      <c r="N25" s="14">
        <v>0</v>
      </c>
      <c r="O25" s="14">
        <v>0</v>
      </c>
      <c r="P25" s="14">
        <v>0</v>
      </c>
      <c r="Q25" s="14">
        <v>0</v>
      </c>
      <c r="R25" s="24">
        <v>0</v>
      </c>
    </row>
    <row r="26" spans="2:18" s="23" customFormat="1" ht="48" customHeight="1" x14ac:dyDescent="0.2">
      <c r="B26" s="22" t="s">
        <v>28</v>
      </c>
      <c r="C26" s="20" t="s">
        <v>52</v>
      </c>
      <c r="D26" s="14">
        <v>0</v>
      </c>
      <c r="E26" s="14">
        <v>0</v>
      </c>
      <c r="F26" s="14">
        <v>0</v>
      </c>
      <c r="G26" s="14">
        <v>0</v>
      </c>
      <c r="H26" s="14">
        <v>0</v>
      </c>
      <c r="I26" s="14">
        <v>0</v>
      </c>
      <c r="J26" s="14">
        <v>0</v>
      </c>
      <c r="K26" s="14">
        <v>0</v>
      </c>
      <c r="L26" s="14">
        <v>0</v>
      </c>
      <c r="M26" s="14">
        <v>0</v>
      </c>
      <c r="N26" s="14">
        <v>23877.278999999999</v>
      </c>
      <c r="O26" s="14">
        <v>14596.664000000001</v>
      </c>
      <c r="P26" s="14">
        <v>13596.664000000001</v>
      </c>
      <c r="Q26" s="14">
        <v>93.149119552248393</v>
      </c>
      <c r="R26" s="14">
        <v>-1000</v>
      </c>
    </row>
    <row r="27" spans="2:18" s="23" customFormat="1" ht="43.5" customHeight="1" x14ac:dyDescent="0.2">
      <c r="B27" s="22" t="s">
        <v>29</v>
      </c>
      <c r="C27" s="20" t="s">
        <v>53</v>
      </c>
      <c r="D27" s="14">
        <v>163.024</v>
      </c>
      <c r="E27" s="14">
        <v>163.024</v>
      </c>
      <c r="F27" s="14">
        <v>163.02353142999999</v>
      </c>
      <c r="G27" s="14">
        <v>99.999712576062393</v>
      </c>
      <c r="H27" s="14">
        <v>-4.6856999999727098E-4</v>
      </c>
      <c r="I27" s="14">
        <v>95.805000000000007</v>
      </c>
      <c r="J27" s="14">
        <v>95.805000000000007</v>
      </c>
      <c r="K27" s="14">
        <v>95.80347642000001</v>
      </c>
      <c r="L27" s="14">
        <v>99.998409707217803</v>
      </c>
      <c r="M27" s="14">
        <v>1.5235799999936701E-3</v>
      </c>
      <c r="N27" s="14">
        <v>54.962000000000003</v>
      </c>
      <c r="O27" s="14">
        <v>35.311</v>
      </c>
      <c r="P27" s="14">
        <v>35.27250781</v>
      </c>
      <c r="Q27" s="14">
        <v>99.890990937668093</v>
      </c>
      <c r="R27" s="14">
        <v>3.8492189999997199E-2</v>
      </c>
    </row>
    <row r="28" spans="2:18" s="23" customFormat="1" ht="19.5" customHeight="1" x14ac:dyDescent="0.2">
      <c r="B28" s="25" t="s">
        <v>30</v>
      </c>
      <c r="C28" s="26" t="s">
        <v>54</v>
      </c>
      <c r="D28" s="14">
        <v>710.55799999999999</v>
      </c>
      <c r="E28" s="14">
        <v>534.68509999999992</v>
      </c>
      <c r="F28" s="14">
        <v>534.68394941999998</v>
      </c>
      <c r="G28" s="14">
        <v>99.999784811658301</v>
      </c>
      <c r="H28" s="14">
        <v>-1.15058000001591E-3</v>
      </c>
      <c r="I28" s="14">
        <v>635.00900000000001</v>
      </c>
      <c r="J28" s="14">
        <v>470.09</v>
      </c>
      <c r="K28" s="14">
        <v>463.52376234999997</v>
      </c>
      <c r="L28" s="14">
        <v>98.603195632751195</v>
      </c>
      <c r="M28" s="24">
        <v>-6.5662376500000299</v>
      </c>
      <c r="N28" s="14">
        <v>583.05799999999999</v>
      </c>
      <c r="O28" s="14">
        <v>424.64690000000002</v>
      </c>
      <c r="P28" s="14">
        <v>420.72217095000002</v>
      </c>
      <c r="Q28" s="14">
        <v>99.075766466209899</v>
      </c>
      <c r="R28" s="24">
        <v>-3.9247290500000198</v>
      </c>
    </row>
    <row r="29" spans="2:18" s="23" customFormat="1" ht="26.25" customHeight="1" x14ac:dyDescent="0.2">
      <c r="B29" s="22" t="s">
        <v>31</v>
      </c>
      <c r="C29" s="20" t="s">
        <v>55</v>
      </c>
      <c r="D29" s="14">
        <v>29.036999999999999</v>
      </c>
      <c r="E29" s="14">
        <v>8.7111000000000001</v>
      </c>
      <c r="F29" s="14">
        <v>8.7111000000000001</v>
      </c>
      <c r="G29" s="14">
        <v>100</v>
      </c>
      <c r="H29" s="14">
        <v>0</v>
      </c>
      <c r="I29" s="14">
        <v>28.036000000000001</v>
      </c>
      <c r="J29" s="14">
        <v>8.4109999999999996</v>
      </c>
      <c r="K29" s="14">
        <v>8.4108000000000001</v>
      </c>
      <c r="L29" s="14">
        <v>99.997622161455197</v>
      </c>
      <c r="M29" s="24">
        <v>2.00000000000728E-4</v>
      </c>
      <c r="N29" s="14">
        <v>28.036000000000001</v>
      </c>
      <c r="O29" s="14">
        <v>0</v>
      </c>
      <c r="P29" s="14">
        <v>0</v>
      </c>
      <c r="Q29" s="14">
        <v>0</v>
      </c>
      <c r="R29" s="24">
        <v>0</v>
      </c>
    </row>
    <row r="30" spans="2:18" s="23" customFormat="1" ht="31.5" customHeight="1" x14ac:dyDescent="0.2">
      <c r="B30" s="22" t="s">
        <v>32</v>
      </c>
      <c r="C30" s="20" t="s">
        <v>56</v>
      </c>
      <c r="D30" s="14">
        <v>0</v>
      </c>
      <c r="E30" s="14">
        <v>0</v>
      </c>
      <c r="F30" s="14">
        <v>0</v>
      </c>
      <c r="G30" s="14">
        <v>0</v>
      </c>
      <c r="H30" s="14">
        <v>0</v>
      </c>
      <c r="I30" s="14">
        <v>0</v>
      </c>
      <c r="J30" s="14">
        <v>0</v>
      </c>
      <c r="K30" s="14">
        <v>0</v>
      </c>
      <c r="L30" s="14">
        <v>0</v>
      </c>
      <c r="M30" s="24">
        <v>0</v>
      </c>
      <c r="N30" s="14">
        <v>1440.6189999999999</v>
      </c>
      <c r="O30" s="14">
        <v>1440.6189999999999</v>
      </c>
      <c r="P30" s="14">
        <v>1440.6189999999999</v>
      </c>
      <c r="Q30" s="14">
        <v>100</v>
      </c>
      <c r="R30" s="24">
        <v>0</v>
      </c>
    </row>
    <row r="31" spans="2:18" s="23" customFormat="1" ht="20.25" customHeight="1" x14ac:dyDescent="0.2">
      <c r="B31" s="22" t="s">
        <v>33</v>
      </c>
      <c r="C31" s="20" t="s">
        <v>57</v>
      </c>
      <c r="D31" s="14">
        <v>12420</v>
      </c>
      <c r="E31" s="14">
        <v>10163.469999999999</v>
      </c>
      <c r="F31" s="14">
        <v>10163.469999999999</v>
      </c>
      <c r="G31" s="14">
        <v>100</v>
      </c>
      <c r="H31" s="14">
        <v>0</v>
      </c>
      <c r="I31" s="14">
        <v>8244.3870000000006</v>
      </c>
      <c r="J31" s="14">
        <v>8244.3870000000006</v>
      </c>
      <c r="K31" s="14">
        <v>8244.3866637400006</v>
      </c>
      <c r="L31" s="14">
        <v>99.999995921346198</v>
      </c>
      <c r="M31" s="24">
        <v>3.3626000024378298E-4</v>
      </c>
      <c r="N31" s="14">
        <v>2300</v>
      </c>
      <c r="O31" s="14">
        <v>2300</v>
      </c>
      <c r="P31" s="14">
        <v>2299.9998059</v>
      </c>
      <c r="Q31" s="14">
        <v>99.999991560869603</v>
      </c>
      <c r="R31" s="24">
        <v>1.94099999964237E-4</v>
      </c>
    </row>
    <row r="32" spans="2:18" s="23" customFormat="1" ht="32.25" customHeight="1" x14ac:dyDescent="0.2">
      <c r="B32" s="22" t="s">
        <v>34</v>
      </c>
      <c r="C32" s="20" t="s">
        <v>67</v>
      </c>
      <c r="D32" s="14">
        <v>0</v>
      </c>
      <c r="E32" s="14">
        <v>0</v>
      </c>
      <c r="F32" s="14">
        <v>0</v>
      </c>
      <c r="G32" s="14">
        <v>0</v>
      </c>
      <c r="H32" s="14">
        <v>0</v>
      </c>
      <c r="I32" s="14">
        <v>4874.1869999999999</v>
      </c>
      <c r="J32" s="14">
        <v>0</v>
      </c>
      <c r="K32" s="14">
        <v>0</v>
      </c>
      <c r="L32" s="14">
        <v>0</v>
      </c>
      <c r="M32" s="24">
        <v>0</v>
      </c>
      <c r="N32" s="14">
        <v>0</v>
      </c>
      <c r="O32" s="14">
        <v>0</v>
      </c>
      <c r="P32" s="14">
        <v>0</v>
      </c>
      <c r="Q32" s="14">
        <v>0</v>
      </c>
      <c r="R32" s="14">
        <v>0</v>
      </c>
    </row>
    <row r="33" spans="2:18" s="23" customFormat="1" ht="32.25" customHeight="1" x14ac:dyDescent="0.2">
      <c r="B33" s="22" t="s">
        <v>35</v>
      </c>
      <c r="C33" s="20" t="s">
        <v>68</v>
      </c>
      <c r="D33" s="14">
        <v>100000</v>
      </c>
      <c r="E33" s="14">
        <v>45000</v>
      </c>
      <c r="F33" s="14">
        <v>45000</v>
      </c>
      <c r="G33" s="14">
        <v>100</v>
      </c>
      <c r="H33" s="14">
        <v>0</v>
      </c>
      <c r="I33" s="14">
        <v>50000</v>
      </c>
      <c r="J33" s="14">
        <v>50000</v>
      </c>
      <c r="K33" s="14">
        <v>10000</v>
      </c>
      <c r="L33" s="14">
        <v>20</v>
      </c>
      <c r="M33" s="24">
        <v>-40000</v>
      </c>
      <c r="N33" s="14">
        <v>0</v>
      </c>
      <c r="O33" s="14">
        <v>0</v>
      </c>
      <c r="P33" s="14">
        <v>0</v>
      </c>
      <c r="Q33" s="14">
        <v>0</v>
      </c>
      <c r="R33" s="14">
        <v>0</v>
      </c>
    </row>
    <row r="34" spans="2:18" s="23" customFormat="1" ht="40.5" customHeight="1" x14ac:dyDescent="0.2">
      <c r="B34" s="27" t="s">
        <v>72</v>
      </c>
      <c r="C34" s="20" t="s">
        <v>73</v>
      </c>
      <c r="D34" s="14">
        <v>200000</v>
      </c>
      <c r="E34" s="14">
        <v>100000</v>
      </c>
      <c r="F34" s="14">
        <v>100000</v>
      </c>
      <c r="G34" s="14">
        <v>100</v>
      </c>
      <c r="H34" s="14">
        <v>0</v>
      </c>
      <c r="I34" s="14"/>
      <c r="J34" s="14"/>
      <c r="K34" s="14"/>
      <c r="L34" s="14"/>
      <c r="M34" s="24"/>
      <c r="N34" s="14"/>
      <c r="O34" s="14"/>
      <c r="P34" s="14"/>
      <c r="Q34" s="14"/>
      <c r="R34" s="14"/>
    </row>
  </sheetData>
  <mergeCells count="18">
    <mergeCell ref="R5:R6"/>
    <mergeCell ref="F5:F6"/>
    <mergeCell ref="G5:G6"/>
    <mergeCell ref="H5:H6"/>
    <mergeCell ref="B2:R2"/>
    <mergeCell ref="B5:B6"/>
    <mergeCell ref="C5:C6"/>
    <mergeCell ref="I5:I6"/>
    <mergeCell ref="J5:J6"/>
    <mergeCell ref="K5:K6"/>
    <mergeCell ref="L5:L6"/>
    <mergeCell ref="M5:M6"/>
    <mergeCell ref="N5:N6"/>
    <mergeCell ref="O5:O6"/>
    <mergeCell ref="D5:D6"/>
    <mergeCell ref="E5:E6"/>
    <mergeCell ref="P5:P6"/>
    <mergeCell ref="Q5:Q6"/>
  </mergeCells>
  <pageMargins left="0.7" right="0.7" top="0.75" bottom="0.75" header="0.3" footer="0.3"/>
  <pageSetup paperSize="9" scale="2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каз</vt:lpstr>
      <vt:lpstr>каз!Область_печати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Койшибаева Сания</dc:creator>
  <cp:lastModifiedBy>Тасболатова Асем</cp:lastModifiedBy>
  <dcterms:created xsi:type="dcterms:W3CDTF">2025-10-13T04:53:37Z</dcterms:created>
  <dcterms:modified xsi:type="dcterms:W3CDTF">2026-10-21T05:29:53Z</dcterms:modified>
</cp:coreProperties>
</file>