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Утегенова В\Desktop\Рабочая 2026\ЕПИРГО\ЕПИРГО\2кв\каз.яз\"/>
    </mc:Choice>
  </mc:AlternateContent>
  <xr:revisionPtr revIDLastSave="0" documentId="13_ncr:1_{B9DE217A-290F-4BAF-A95D-F1AACDD56B5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5-2026жж" sheetId="6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7" i="6" l="1"/>
  <c r="M19" i="6" l="1"/>
  <c r="L19" i="6"/>
  <c r="I19" i="6"/>
  <c r="H19" i="6"/>
  <c r="J19" i="6" l="1"/>
  <c r="N19" i="6"/>
  <c r="O18" i="6"/>
  <c r="N18" i="6"/>
  <c r="K18" i="6"/>
  <c r="J18" i="6"/>
  <c r="E18" i="6"/>
  <c r="D18" i="6"/>
  <c r="O17" i="6"/>
  <c r="K17" i="6"/>
  <c r="J17" i="6"/>
  <c r="E17" i="6"/>
  <c r="D17" i="6"/>
  <c r="O16" i="6"/>
  <c r="N16" i="6"/>
  <c r="K16" i="6"/>
  <c r="J16" i="6"/>
  <c r="E16" i="6"/>
  <c r="D16" i="6"/>
  <c r="O15" i="6"/>
  <c r="N15" i="6"/>
  <c r="K15" i="6"/>
  <c r="J15" i="6"/>
  <c r="E15" i="6"/>
  <c r="D15" i="6"/>
  <c r="O14" i="6"/>
  <c r="N14" i="6"/>
  <c r="K14" i="6"/>
  <c r="J14" i="6"/>
  <c r="E14" i="6"/>
  <c r="D14" i="6"/>
  <c r="O13" i="6"/>
  <c r="N13" i="6"/>
  <c r="K13" i="6"/>
  <c r="J13" i="6"/>
  <c r="E13" i="6"/>
  <c r="D13" i="6"/>
  <c r="O12" i="6"/>
  <c r="N12" i="6"/>
  <c r="K12" i="6"/>
  <c r="J12" i="6"/>
  <c r="E12" i="6"/>
  <c r="D12" i="6"/>
  <c r="O11" i="6"/>
  <c r="N11" i="6"/>
  <c r="K11" i="6"/>
  <c r="J11" i="6"/>
  <c r="E11" i="6"/>
  <c r="D11" i="6"/>
  <c r="O10" i="6"/>
  <c r="N10" i="6"/>
  <c r="K10" i="6"/>
  <c r="J10" i="6"/>
  <c r="E10" i="6"/>
  <c r="D10" i="6"/>
  <c r="O9" i="6"/>
  <c r="N9" i="6"/>
  <c r="K9" i="6"/>
  <c r="J9" i="6"/>
  <c r="E9" i="6"/>
  <c r="D9" i="6"/>
  <c r="O8" i="6"/>
  <c r="N8" i="6"/>
  <c r="K8" i="6"/>
  <c r="J8" i="6"/>
  <c r="E8" i="6"/>
  <c r="D8" i="6"/>
  <c r="O7" i="6"/>
  <c r="N7" i="6"/>
  <c r="K7" i="6"/>
  <c r="J7" i="6"/>
  <c r="G11" i="6" l="1"/>
  <c r="G13" i="6"/>
  <c r="G15" i="6"/>
  <c r="G17" i="6"/>
  <c r="F18" i="6"/>
  <c r="F10" i="6"/>
  <c r="F14" i="6"/>
  <c r="G18" i="6"/>
  <c r="G8" i="6"/>
  <c r="F9" i="6"/>
  <c r="F13" i="6"/>
  <c r="G9" i="6"/>
  <c r="G16" i="6"/>
  <c r="G12" i="6"/>
  <c r="G14" i="6"/>
  <c r="G10" i="6"/>
  <c r="F17" i="6"/>
  <c r="F11" i="6"/>
  <c r="F15" i="6"/>
  <c r="F8" i="6"/>
  <c r="F12" i="6"/>
  <c r="F16" i="6"/>
  <c r="E7" i="6"/>
  <c r="D7" i="6"/>
  <c r="O6" i="6"/>
  <c r="N6" i="6"/>
  <c r="K6" i="6"/>
  <c r="J6" i="6"/>
  <c r="E6" i="6"/>
  <c r="D6" i="6"/>
  <c r="O5" i="6"/>
  <c r="N5" i="6"/>
  <c r="K5" i="6"/>
  <c r="J5" i="6"/>
  <c r="E5" i="6"/>
  <c r="D5" i="6"/>
  <c r="G7" i="6" l="1"/>
  <c r="E19" i="6"/>
  <c r="K19" i="6"/>
  <c r="G6" i="6"/>
  <c r="O19" i="6"/>
  <c r="D19" i="6"/>
  <c r="G5" i="6"/>
  <c r="F6" i="6"/>
  <c r="F7" i="6"/>
  <c r="F5" i="6"/>
  <c r="G19" i="6" l="1"/>
  <c r="F19" i="6"/>
</calcChain>
</file>

<file path=xl/sharedStrings.xml><?xml version="1.0" encoding="utf-8"?>
<sst xmlns="http://schemas.openxmlformats.org/spreadsheetml/2006/main" count="47" uniqueCount="39">
  <si>
    <t xml:space="preserve"> </t>
  </si>
  <si>
    <t>%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</si>
  <si>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</si>
  <si>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</si>
  <si>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</si>
  <si>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</si>
  <si>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</si>
  <si>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</si>
  <si>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</si>
  <si>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</si>
  <si>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</si>
  <si>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</si>
  <si>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</si>
  <si>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</si>
  <si>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Мемлекеттік бюджет</t>
  </si>
  <si>
    <t>қ. Республикалық  Бюджет</t>
  </si>
  <si>
    <t>қ. Жергілікті бюджет</t>
  </si>
  <si>
    <t>б/р</t>
  </si>
  <si>
    <t>сок</t>
  </si>
  <si>
    <t>Аудандар атауы</t>
  </si>
  <si>
    <t>Бөрлі ауданы бойынша МКБ</t>
  </si>
  <si>
    <t>Жәнібек ауданы бойынша МКБ</t>
  </si>
  <si>
    <t>Жанғала ауданы бойынша МКБ</t>
  </si>
  <si>
    <t>Байтерек ауданы бойынша МКБ</t>
  </si>
  <si>
    <t>Казталов ауданы бойынша МКБ</t>
  </si>
  <si>
    <t>Қаратөбе ауданы бойынша МКБ</t>
  </si>
  <si>
    <t>Сырым ауданы бойынша МКБ</t>
  </si>
  <si>
    <t>Тасқала ауданы бойынша МКБ</t>
  </si>
  <si>
    <t>Теректі ауданы бойынша МКБ</t>
  </si>
  <si>
    <t>Бөкейорда ауданы бойынша МКБ</t>
  </si>
  <si>
    <t>Ақжайық ауданы бойынша МКБ</t>
  </si>
  <si>
    <t>Шынғырлау ауданы бойынша МКБ</t>
  </si>
  <si>
    <t>Орал қаласы бойынша МКБ</t>
  </si>
  <si>
    <t>ауытқулар</t>
  </si>
  <si>
    <t>(мың. теңге)</t>
  </si>
  <si>
    <t>Облыс бойынша</t>
  </si>
  <si>
    <t xml:space="preserve">                                               Батыс Қазақстан облысының аудандар бойынша 2025-2026 жылғы 6 айының мемлекеттік бюджетке салық түсімдері</t>
  </si>
  <si>
    <t xml:space="preserve"> 2025 жылдың 6 айының факті</t>
  </si>
  <si>
    <t xml:space="preserve"> 2026 жылдың 6 айының факті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</si>
</sst>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50">
    <xf numFmtId="0" fontId="0" fillId="0" borderId="0" xfId="0"/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/>
    <xf numFmtId="164" fontId="20" fillId="0" borderId="0" xfId="0" applyNumberFormat="1" applyFont="1" applyFill="1"/>
    <xf numFmtId="0" fontId="20" fillId="0" borderId="0" xfId="0" applyFont="1" applyFill="1"/>
    <xf numFmtId="165" fontId="18" fillId="0" borderId="0" xfId="0" applyNumberFormat="1" applyFont="1" applyFill="1" applyBorder="1"/>
    <xf numFmtId="164" fontId="18" fillId="0" borderId="0" xfId="0" applyNumberFormat="1" applyFont="1" applyFill="1" applyBorder="1"/>
    <xf numFmtId="0" fontId="18" fillId="0" borderId="12" xfId="0" applyFont="1" applyFill="1" applyBorder="1" applyAlignment="1">
      <alignment horizontal="center"/>
    </xf>
    <xf numFmtId="0" fontId="20" fillId="0" borderId="30" xfId="0" applyFont="1" applyFill="1" applyBorder="1" applyAlignment="1">
      <alignment horizontal="center"/>
    </xf>
    <xf numFmtId="49" fontId="20" fillId="0" borderId="18" xfId="0" applyNumberFormat="1" applyFont="1" applyFill="1" applyBorder="1" applyAlignment="1">
      <alignment horizontal="left"/>
    </xf>
    <xf numFmtId="3" fontId="18" fillId="0" borderId="18" xfId="0" applyNumberFormat="1" applyFont="1" applyFill="1" applyBorder="1" applyAlignment="1"/>
    <xf numFmtId="164" fontId="18" fillId="0" borderId="18" xfId="0" applyNumberFormat="1" applyFont="1" applyFill="1" applyBorder="1" applyAlignment="1"/>
    <xf numFmtId="3" fontId="18" fillId="0" borderId="27" xfId="0" applyNumberFormat="1" applyFont="1" applyFill="1" applyBorder="1" applyAlignment="1"/>
    <xf numFmtId="0" fontId="18" fillId="0" borderId="13" xfId="0" applyFont="1" applyFill="1" applyBorder="1" applyAlignment="1">
      <alignment horizontal="center"/>
    </xf>
    <xf numFmtId="3" fontId="18" fillId="0" borderId="30" xfId="0" applyNumberFormat="1" applyFont="1" applyFill="1" applyBorder="1" applyAlignment="1"/>
    <xf numFmtId="164" fontId="18" fillId="0" borderId="0" xfId="0" applyNumberFormat="1" applyFont="1" applyFill="1" applyBorder="1" applyAlignment="1"/>
    <xf numFmtId="3" fontId="20" fillId="0" borderId="27" xfId="0" applyNumberFormat="1" applyFont="1" applyFill="1" applyBorder="1" applyAlignment="1"/>
    <xf numFmtId="164" fontId="18" fillId="0" borderId="25" xfId="0" applyNumberFormat="1" applyFont="1" applyFill="1" applyBorder="1" applyAlignment="1"/>
    <xf numFmtId="3" fontId="18" fillId="0" borderId="31" xfId="0" applyNumberFormat="1" applyFont="1" applyFill="1" applyBorder="1" applyAlignment="1"/>
    <xf numFmtId="3" fontId="18" fillId="0" borderId="28" xfId="0" applyNumberFormat="1" applyFont="1" applyFill="1" applyBorder="1" applyAlignment="1"/>
    <xf numFmtId="164" fontId="18" fillId="0" borderId="26" xfId="0" applyNumberFormat="1" applyFont="1" applyFill="1" applyBorder="1" applyAlignment="1"/>
    <xf numFmtId="3" fontId="18" fillId="0" borderId="29" xfId="0" applyNumberFormat="1" applyFont="1" applyFill="1" applyBorder="1" applyAlignment="1"/>
    <xf numFmtId="0" fontId="19" fillId="0" borderId="14" xfId="0" applyFont="1" applyFill="1" applyBorder="1" applyAlignment="1">
      <alignment horizontal="center"/>
    </xf>
    <xf numFmtId="0" fontId="19" fillId="0" borderId="14" xfId="0" applyFont="1" applyFill="1" applyBorder="1"/>
    <xf numFmtId="3" fontId="19" fillId="0" borderId="11" xfId="0" applyNumberFormat="1" applyFont="1" applyFill="1" applyBorder="1" applyAlignment="1"/>
    <xf numFmtId="164" fontId="19" fillId="0" borderId="14" xfId="0" applyNumberFormat="1" applyFont="1" applyFill="1" applyBorder="1" applyAlignment="1"/>
    <xf numFmtId="3" fontId="19" fillId="0" borderId="31" xfId="0" applyNumberFormat="1" applyFont="1" applyFill="1" applyBorder="1" applyAlignment="1"/>
    <xf numFmtId="3" fontId="19" fillId="0" borderId="19" xfId="0" applyNumberFormat="1" applyFont="1" applyFill="1" applyBorder="1" applyAlignment="1"/>
    <xf numFmtId="164" fontId="19" fillId="0" borderId="11" xfId="0" applyNumberFormat="1" applyFont="1" applyFill="1" applyBorder="1" applyAlignment="1"/>
    <xf numFmtId="164" fontId="19" fillId="0" borderId="15" xfId="0" applyNumberFormat="1" applyFont="1" applyFill="1" applyBorder="1" applyAlignment="1"/>
    <xf numFmtId="164" fontId="19" fillId="0" borderId="0" xfId="0" applyNumberFormat="1" applyFont="1" applyFill="1" applyBorder="1" applyAlignment="1"/>
    <xf numFmtId="3" fontId="20" fillId="0" borderId="0" xfId="0" applyNumberFormat="1" applyFont="1" applyFill="1"/>
    <xf numFmtId="0" fontId="18" fillId="0" borderId="0" xfId="0" applyFont="1" applyFill="1" applyBorder="1" applyAlignment="1">
      <alignment horizontal="left" wrapText="1"/>
    </xf>
    <xf numFmtId="4" fontId="20" fillId="0" borderId="0" xfId="0" applyNumberFormat="1" applyFont="1" applyFill="1"/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165" fontId="19" fillId="0" borderId="17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49" fontId="20" fillId="0" borderId="18" xfId="0" applyNumberFormat="1" applyFont="1" applyBorder="1" applyAlignment="1">
      <alignment horizontal="left"/>
    </xf>
    <xf numFmtId="0" fontId="19" fillId="0" borderId="0" xfId="0" applyFont="1" applyFill="1" applyBorder="1" applyAlignment="1">
      <alignment horizontal="center" wrapText="1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</cellXfs>
  <cellStyles count="24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6" builtinId="25" customBuiltin="1"/>
    <cellStyle name="Контрольная ячейка" xfId="12" builtinId="23" customBuiltin="1"/>
    <cellStyle name="Название 2" xfId="23" xr:uid="{00000000-0005-0000-0000-00000F000000}"/>
    <cellStyle name="Нейтральный" xfId="7" builtinId="28" customBuiltin="1"/>
    <cellStyle name="Обычный" xfId="0" builtinId="0"/>
    <cellStyle name="Плохой" xfId="6" builtinId="27" customBuiltin="1"/>
    <cellStyle name="Пояснение" xfId="15" builtinId="53" customBuiltin="1"/>
    <cellStyle name="Примечание" xfId="14" builtinId="10" customBuiltin="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2"/>
  <sheetViews>
    <sheetView tabSelected="1" zoomScale="89" zoomScaleNormal="89" workbookViewId="0">
      <selection activeCell="O2" sqref="O2"/>
    </sheetView>
  </sheetViews>
  <sheetFormatPr defaultColWidth="9" defaultRowHeight="18" x14ac:dyDescent="0.25"/>
  <cols>
    <col min="1" max="1" width="6.7109375" style="4" customWidth="1"/>
    <col min="2" max="2" width="7.5703125" style="4" customWidth="1"/>
    <col min="3" max="3" width="41.5703125" style="4" customWidth="1"/>
    <col min="4" max="4" width="18.28515625" style="4" customWidth="1"/>
    <col min="5" max="5" width="17.85546875" style="4" customWidth="1"/>
    <col min="6" max="6" width="11.140625" style="4" customWidth="1"/>
    <col min="7" max="7" width="18.85546875" style="4" customWidth="1"/>
    <col min="8" max="8" width="17.7109375" style="4" customWidth="1"/>
    <col min="9" max="9" width="19" style="4" customWidth="1"/>
    <col min="10" max="10" width="12.140625" style="4" customWidth="1"/>
    <col min="11" max="11" width="18.28515625" style="4" customWidth="1"/>
    <col min="12" max="13" width="18.140625" style="4" customWidth="1"/>
    <col min="14" max="14" width="11.42578125" style="4" bestFit="1" customWidth="1"/>
    <col min="15" max="15" width="19" style="4" customWidth="1"/>
    <col min="16" max="16" width="15.28515625" style="3" customWidth="1"/>
    <col min="17" max="17" width="12.5703125" style="3" customWidth="1"/>
    <col min="18" max="18" width="11" style="4" customWidth="1"/>
    <col min="19" max="19" width="9" style="3"/>
    <col min="20" max="20" width="11.5703125" style="3" customWidth="1"/>
    <col min="21" max="21" width="9.5703125" style="3" customWidth="1"/>
    <col min="22" max="22" width="13.140625" style="4" customWidth="1"/>
    <col min="23" max="16384" width="9" style="4"/>
  </cols>
  <sheetData>
    <row r="1" spans="1:22" ht="18.75" customHeight="1" x14ac:dyDescent="0.25">
      <c r="A1" s="1"/>
      <c r="B1" s="1"/>
      <c r="C1" s="40" t="s">
        <v>36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2"/>
    </row>
    <row r="2" spans="1:22" ht="18.75" thickBot="1" x14ac:dyDescent="0.3">
      <c r="A2" s="1"/>
      <c r="B2" s="1"/>
      <c r="C2" s="2"/>
      <c r="D2" s="2"/>
      <c r="E2" s="2"/>
      <c r="F2" s="5"/>
      <c r="G2" s="2" t="s">
        <v>0</v>
      </c>
      <c r="H2" s="2"/>
      <c r="I2" s="6"/>
      <c r="J2" s="2"/>
      <c r="K2" s="2"/>
      <c r="L2" s="2"/>
      <c r="M2" s="2"/>
      <c r="N2" s="2"/>
      <c r="O2" s="35" t="s">
        <v>34</v>
      </c>
    </row>
    <row r="3" spans="1:22" ht="28.5" customHeight="1" thickBot="1" x14ac:dyDescent="0.3">
      <c r="A3" s="41" t="s">
        <v>17</v>
      </c>
      <c r="B3" s="43" t="s">
        <v>18</v>
      </c>
      <c r="C3" s="45" t="s">
        <v>19</v>
      </c>
      <c r="D3" s="47" t="s">
        <v>14</v>
      </c>
      <c r="E3" s="48"/>
      <c r="F3" s="48"/>
      <c r="G3" s="49"/>
      <c r="H3" s="47" t="s">
        <v>15</v>
      </c>
      <c r="I3" s="48"/>
      <c r="J3" s="48"/>
      <c r="K3" s="49"/>
      <c r="L3" s="47" t="s">
        <v>16</v>
      </c>
      <c r="M3" s="48"/>
      <c r="N3" s="48"/>
      <c r="O3" s="49"/>
    </row>
    <row r="4" spans="1:22" ht="87" customHeight="1" thickBot="1" x14ac:dyDescent="0.3">
      <c r="A4" s="42"/>
      <c r="B4" s="44"/>
      <c r="C4" s="46"/>
      <c r="D4" s="36" t="s">
        <v>37</v>
      </c>
      <c r="E4" s="36" t="s">
        <v>38</v>
      </c>
      <c r="F4" s="37" t="s">
        <v>1</v>
      </c>
      <c r="G4" s="38" t="s">
        <v>33</v>
      </c>
      <c r="H4" s="36" t="s">
        <v>37</v>
      </c>
      <c r="I4" s="36" t="s">
        <v>38</v>
      </c>
      <c r="J4" s="37" t="s">
        <v>1</v>
      </c>
      <c r="K4" s="38" t="s">
        <v>33</v>
      </c>
      <c r="L4" s="36" t="s">
        <v>37</v>
      </c>
      <c r="M4" s="36" t="s">
        <v>38</v>
      </c>
      <c r="N4" s="37" t="s">
        <v>1</v>
      </c>
      <c r="O4" s="38" t="s">
        <v>33</v>
      </c>
    </row>
    <row r="5" spans="1:22" x14ac:dyDescent="0.25">
      <c r="A5" s="7" t="s">
        <v>2</v>
      </c>
      <c r="B5" s="8">
        <v>2701</v>
      </c>
      <c r="C5" s="9"/>
      <c r="D5" s="10">
        <f>H5+L5</f>
        <v>996.71669999999995</v>
      </c>
      <c r="E5" s="10">
        <f>I5+M5</f>
        <v>4083.8222500000002</v>
      </c>
      <c r="F5" s="11">
        <f>E5/D5*100</f>
        <v>409.72748324574076</v>
      </c>
      <c r="G5" s="10">
        <f>E5-D5</f>
        <v>3087.1055500000002</v>
      </c>
      <c r="H5" s="12">
        <v>996.71669999999995</v>
      </c>
      <c r="I5" s="10">
        <v>4083.8222500000002</v>
      </c>
      <c r="J5" s="11">
        <f>I5/H5*100</f>
        <v>409.72748324574076</v>
      </c>
      <c r="K5" s="10">
        <f>I5-H5</f>
        <v>3087.1055500000002</v>
      </c>
      <c r="L5" s="10"/>
      <c r="M5" s="10"/>
      <c r="N5" s="10" t="e">
        <f>M5/L5*100</f>
        <v>#DIV/0!</v>
      </c>
      <c r="O5" s="10">
        <f>M5-L5</f>
        <v>0</v>
      </c>
      <c r="V5" s="3"/>
    </row>
    <row r="6" spans="1:22" ht="15.75" customHeight="1" x14ac:dyDescent="0.25">
      <c r="A6" s="13" t="s">
        <v>3</v>
      </c>
      <c r="B6" s="8">
        <v>2703</v>
      </c>
      <c r="C6" s="39" t="s">
        <v>20</v>
      </c>
      <c r="D6" s="10">
        <f t="shared" ref="D6:E18" si="0">H6+L6</f>
        <v>166456313.15371001</v>
      </c>
      <c r="E6" s="10">
        <f t="shared" si="0"/>
        <v>134258450.09691998</v>
      </c>
      <c r="F6" s="11">
        <f t="shared" ref="F6:F19" si="1">E6/D6*100</f>
        <v>80.656868792319287</v>
      </c>
      <c r="G6" s="14">
        <f t="shared" ref="G6:G19" si="2">E6-D6</f>
        <v>-32197863.056790024</v>
      </c>
      <c r="H6" s="12">
        <v>123401997.33981</v>
      </c>
      <c r="I6" s="10">
        <v>94309823.241679996</v>
      </c>
      <c r="J6" s="11">
        <f t="shared" ref="J6:J18" si="3">I6/H6*100</f>
        <v>76.424875832423226</v>
      </c>
      <c r="K6" s="10">
        <f t="shared" ref="K6:K18" si="4">I6-H6</f>
        <v>-29092174.098130003</v>
      </c>
      <c r="L6" s="10">
        <v>43054315.813900001</v>
      </c>
      <c r="M6" s="10">
        <v>39948626.855239995</v>
      </c>
      <c r="N6" s="11">
        <f t="shared" ref="N6:N19" si="5">M6/L6*100</f>
        <v>92.786579231489398</v>
      </c>
      <c r="O6" s="10">
        <f t="shared" ref="O6:O18" si="6">M6-L6</f>
        <v>-3105688.9586600065</v>
      </c>
      <c r="V6" s="3"/>
    </row>
    <row r="7" spans="1:22" x14ac:dyDescent="0.25">
      <c r="A7" s="13" t="s">
        <v>4</v>
      </c>
      <c r="B7" s="8">
        <v>2704</v>
      </c>
      <c r="C7" s="39" t="s">
        <v>21</v>
      </c>
      <c r="D7" s="10">
        <f t="shared" si="0"/>
        <v>999982.48655000003</v>
      </c>
      <c r="E7" s="10">
        <f t="shared" si="0"/>
        <v>1108166.52832</v>
      </c>
      <c r="F7" s="11">
        <f t="shared" si="1"/>
        <v>110.81859364789892</v>
      </c>
      <c r="G7" s="14">
        <f t="shared" si="2"/>
        <v>108184.04177000001</v>
      </c>
      <c r="H7" s="12">
        <v>248386.17018000002</v>
      </c>
      <c r="I7" s="10">
        <v>358666.35736999998</v>
      </c>
      <c r="J7" s="11">
        <f t="shared" si="3"/>
        <v>144.39868254745519</v>
      </c>
      <c r="K7" s="10">
        <f t="shared" si="4"/>
        <v>110280.18718999997</v>
      </c>
      <c r="L7" s="10">
        <v>751596.31637000002</v>
      </c>
      <c r="M7" s="10">
        <v>749500.17094999994</v>
      </c>
      <c r="N7" s="11">
        <f t="shared" si="5"/>
        <v>99.72110754478895</v>
      </c>
      <c r="O7" s="10">
        <f t="shared" si="6"/>
        <v>-2096.1454200000735</v>
      </c>
      <c r="R7" s="15"/>
      <c r="V7" s="3"/>
    </row>
    <row r="8" spans="1:22" x14ac:dyDescent="0.25">
      <c r="A8" s="13" t="s">
        <v>5</v>
      </c>
      <c r="B8" s="8">
        <v>2705</v>
      </c>
      <c r="C8" s="39" t="s">
        <v>22</v>
      </c>
      <c r="D8" s="10">
        <f t="shared" si="0"/>
        <v>1098061.79293</v>
      </c>
      <c r="E8" s="10">
        <f t="shared" si="0"/>
        <v>856556.66046000004</v>
      </c>
      <c r="F8" s="11">
        <f t="shared" si="1"/>
        <v>78.006234801633283</v>
      </c>
      <c r="G8" s="14">
        <f t="shared" si="2"/>
        <v>-241505.13246999995</v>
      </c>
      <c r="H8" s="12">
        <v>201931.38578000001</v>
      </c>
      <c r="I8" s="10">
        <v>86732.666639999996</v>
      </c>
      <c r="J8" s="11">
        <f t="shared" si="3"/>
        <v>42.951553224367714</v>
      </c>
      <c r="K8" s="10">
        <f t="shared" si="4"/>
        <v>-115198.71914000002</v>
      </c>
      <c r="L8" s="10">
        <v>896130.4071500001</v>
      </c>
      <c r="M8" s="10">
        <v>769823.99382000009</v>
      </c>
      <c r="N8" s="11">
        <f t="shared" si="5"/>
        <v>85.905353470629635</v>
      </c>
      <c r="O8" s="10">
        <f t="shared" si="6"/>
        <v>-126306.41333000001</v>
      </c>
      <c r="V8" s="3"/>
    </row>
    <row r="9" spans="1:22" x14ac:dyDescent="0.25">
      <c r="A9" s="13" t="s">
        <v>6</v>
      </c>
      <c r="B9" s="8">
        <v>2707</v>
      </c>
      <c r="C9" s="39" t="s">
        <v>23</v>
      </c>
      <c r="D9" s="10">
        <f t="shared" si="0"/>
        <v>8661985.507410001</v>
      </c>
      <c r="E9" s="10">
        <f t="shared" si="0"/>
        <v>7595511.8202299988</v>
      </c>
      <c r="F9" s="11">
        <f t="shared" si="1"/>
        <v>87.687884189281149</v>
      </c>
      <c r="G9" s="14">
        <f t="shared" si="2"/>
        <v>-1066473.6871800022</v>
      </c>
      <c r="H9" s="12">
        <v>2622809.5910900002</v>
      </c>
      <c r="I9" s="10">
        <v>2430840.7974399999</v>
      </c>
      <c r="J9" s="11">
        <f t="shared" si="3"/>
        <v>92.680795651268724</v>
      </c>
      <c r="K9" s="10">
        <f t="shared" si="4"/>
        <v>-191968.79365000036</v>
      </c>
      <c r="L9" s="10">
        <v>6039175.9163200017</v>
      </c>
      <c r="M9" s="10">
        <v>5164671.0227899989</v>
      </c>
      <c r="N9" s="11">
        <f t="shared" si="5"/>
        <v>85.51946646947674</v>
      </c>
      <c r="O9" s="10">
        <f t="shared" si="6"/>
        <v>-874504.8935300028</v>
      </c>
      <c r="V9" s="3"/>
    </row>
    <row r="10" spans="1:22" x14ac:dyDescent="0.25">
      <c r="A10" s="13" t="s">
        <v>7</v>
      </c>
      <c r="B10" s="8">
        <v>2708</v>
      </c>
      <c r="C10" s="39" t="s">
        <v>24</v>
      </c>
      <c r="D10" s="10">
        <f t="shared" si="0"/>
        <v>1396741.6717899998</v>
      </c>
      <c r="E10" s="10">
        <f t="shared" si="0"/>
        <v>1685195.4632000006</v>
      </c>
      <c r="F10" s="11">
        <f t="shared" si="1"/>
        <v>120.65190702303109</v>
      </c>
      <c r="G10" s="14">
        <f t="shared" si="2"/>
        <v>288453.79141000076</v>
      </c>
      <c r="H10" s="12">
        <v>155422.96290000001</v>
      </c>
      <c r="I10" s="10">
        <v>252704.13078000001</v>
      </c>
      <c r="J10" s="11">
        <f t="shared" si="3"/>
        <v>162.59124524771235</v>
      </c>
      <c r="K10" s="10">
        <f t="shared" si="4"/>
        <v>97281.167879999994</v>
      </c>
      <c r="L10" s="10">
        <v>1241318.7088899999</v>
      </c>
      <c r="M10" s="10">
        <v>1432491.3324200006</v>
      </c>
      <c r="N10" s="11">
        <f t="shared" si="5"/>
        <v>115.40076872771452</v>
      </c>
      <c r="O10" s="10">
        <f t="shared" si="6"/>
        <v>191172.62353000068</v>
      </c>
      <c r="V10" s="3"/>
    </row>
    <row r="11" spans="1:22" x14ac:dyDescent="0.25">
      <c r="A11" s="13" t="s">
        <v>8</v>
      </c>
      <c r="B11" s="8">
        <v>2709</v>
      </c>
      <c r="C11" s="39" t="s">
        <v>25</v>
      </c>
      <c r="D11" s="10">
        <f t="shared" si="0"/>
        <v>926825.04159000015</v>
      </c>
      <c r="E11" s="10">
        <f t="shared" si="0"/>
        <v>1323063.2800099999</v>
      </c>
      <c r="F11" s="11">
        <f t="shared" si="1"/>
        <v>142.75221542786969</v>
      </c>
      <c r="G11" s="14">
        <f t="shared" si="2"/>
        <v>396238.23841999972</v>
      </c>
      <c r="H11" s="12">
        <v>157413.08194999999</v>
      </c>
      <c r="I11" s="10">
        <v>665301.58224999998</v>
      </c>
      <c r="J11" s="11">
        <f t="shared" si="3"/>
        <v>422.64694522741354</v>
      </c>
      <c r="K11" s="10">
        <f t="shared" si="4"/>
        <v>507888.50029999996</v>
      </c>
      <c r="L11" s="10">
        <v>769411.95964000013</v>
      </c>
      <c r="M11" s="10">
        <v>657761.69776000001</v>
      </c>
      <c r="N11" s="11">
        <f t="shared" si="5"/>
        <v>85.488884013157246</v>
      </c>
      <c r="O11" s="10">
        <f t="shared" si="6"/>
        <v>-111650.26188000012</v>
      </c>
      <c r="V11" s="3"/>
    </row>
    <row r="12" spans="1:22" x14ac:dyDescent="0.25">
      <c r="A12" s="13" t="s">
        <v>9</v>
      </c>
      <c r="B12" s="8">
        <v>2711</v>
      </c>
      <c r="C12" s="39" t="s">
        <v>26</v>
      </c>
      <c r="D12" s="10">
        <f t="shared" si="0"/>
        <v>2038007.4995400002</v>
      </c>
      <c r="E12" s="10">
        <f t="shared" si="0"/>
        <v>1246347.3341999999</v>
      </c>
      <c r="F12" s="11">
        <f t="shared" si="1"/>
        <v>61.155188804816163</v>
      </c>
      <c r="G12" s="14">
        <f t="shared" si="2"/>
        <v>-791660.1653400003</v>
      </c>
      <c r="H12" s="12">
        <v>959838.34563</v>
      </c>
      <c r="I12" s="10">
        <v>411829.80734</v>
      </c>
      <c r="J12" s="11">
        <f t="shared" si="3"/>
        <v>42.906163232069169</v>
      </c>
      <c r="K12" s="10">
        <f t="shared" si="4"/>
        <v>-548008.53829000005</v>
      </c>
      <c r="L12" s="10">
        <v>1078169.1539100001</v>
      </c>
      <c r="M12" s="10">
        <v>834517.52685999998</v>
      </c>
      <c r="N12" s="11">
        <f t="shared" si="5"/>
        <v>77.401354308236975</v>
      </c>
      <c r="O12" s="10">
        <f t="shared" si="6"/>
        <v>-243651.62705000013</v>
      </c>
      <c r="V12" s="3"/>
    </row>
    <row r="13" spans="1:22" x14ac:dyDescent="0.25">
      <c r="A13" s="13" t="s">
        <v>10</v>
      </c>
      <c r="B13" s="8">
        <v>2712</v>
      </c>
      <c r="C13" s="39" t="s">
        <v>27</v>
      </c>
      <c r="D13" s="10">
        <f t="shared" si="0"/>
        <v>878850.13932000007</v>
      </c>
      <c r="E13" s="10">
        <f t="shared" si="0"/>
        <v>1108577.5208700001</v>
      </c>
      <c r="F13" s="11">
        <f t="shared" si="1"/>
        <v>126.13953975449658</v>
      </c>
      <c r="G13" s="14">
        <f t="shared" si="2"/>
        <v>229727.38155000005</v>
      </c>
      <c r="H13" s="12">
        <v>152124.38096000001</v>
      </c>
      <c r="I13" s="10">
        <v>257274.66558</v>
      </c>
      <c r="J13" s="11">
        <f t="shared" si="3"/>
        <v>169.12125719522138</v>
      </c>
      <c r="K13" s="10">
        <f t="shared" si="4"/>
        <v>105150.28461999999</v>
      </c>
      <c r="L13" s="10">
        <v>726725.75836000009</v>
      </c>
      <c r="M13" s="10">
        <v>851302.85529000009</v>
      </c>
      <c r="N13" s="11">
        <f t="shared" si="5"/>
        <v>117.14224320480022</v>
      </c>
      <c r="O13" s="10">
        <f t="shared" si="6"/>
        <v>124577.09693</v>
      </c>
      <c r="V13" s="3"/>
    </row>
    <row r="14" spans="1:22" x14ac:dyDescent="0.25">
      <c r="A14" s="13" t="s">
        <v>11</v>
      </c>
      <c r="B14" s="8">
        <v>2714</v>
      </c>
      <c r="C14" s="39" t="s">
        <v>28</v>
      </c>
      <c r="D14" s="10">
        <f t="shared" si="0"/>
        <v>3377386.8832899993</v>
      </c>
      <c r="E14" s="10">
        <f t="shared" si="0"/>
        <v>3033982.0705900001</v>
      </c>
      <c r="F14" s="11">
        <f t="shared" si="1"/>
        <v>89.832233482073576</v>
      </c>
      <c r="G14" s="14">
        <f t="shared" si="2"/>
        <v>-343404.81269999919</v>
      </c>
      <c r="H14" s="12">
        <v>1042873.45893</v>
      </c>
      <c r="I14" s="10">
        <v>996853.89037000004</v>
      </c>
      <c r="J14" s="11">
        <f t="shared" si="3"/>
        <v>95.587233698782924</v>
      </c>
      <c r="K14" s="10">
        <f t="shared" si="4"/>
        <v>-46019.568559999927</v>
      </c>
      <c r="L14" s="10">
        <v>2334513.4243599996</v>
      </c>
      <c r="M14" s="10">
        <v>2037128.18022</v>
      </c>
      <c r="N14" s="11">
        <f t="shared" si="5"/>
        <v>87.261360717104168</v>
      </c>
      <c r="O14" s="10">
        <f t="shared" si="6"/>
        <v>-297385.24413999962</v>
      </c>
      <c r="V14" s="3"/>
    </row>
    <row r="15" spans="1:22" x14ac:dyDescent="0.25">
      <c r="A15" s="13" t="s">
        <v>12</v>
      </c>
      <c r="B15" s="8">
        <v>2715</v>
      </c>
      <c r="C15" s="39" t="s">
        <v>29</v>
      </c>
      <c r="D15" s="10">
        <f t="shared" si="0"/>
        <v>718944.34264000016</v>
      </c>
      <c r="E15" s="10">
        <f t="shared" si="0"/>
        <v>753302.0883699999</v>
      </c>
      <c r="F15" s="11">
        <f t="shared" si="1"/>
        <v>104.77891593163335</v>
      </c>
      <c r="G15" s="14">
        <f t="shared" si="2"/>
        <v>34357.745729999733</v>
      </c>
      <c r="H15" s="12">
        <v>72968.857060000009</v>
      </c>
      <c r="I15" s="10">
        <v>88143.228209999987</v>
      </c>
      <c r="J15" s="11">
        <f t="shared" si="3"/>
        <v>120.79568155702722</v>
      </c>
      <c r="K15" s="10">
        <f t="shared" si="4"/>
        <v>15174.371149999977</v>
      </c>
      <c r="L15" s="10">
        <v>645975.4855800001</v>
      </c>
      <c r="M15" s="10">
        <v>665158.86015999992</v>
      </c>
      <c r="N15" s="11">
        <f t="shared" si="5"/>
        <v>102.9696753217772</v>
      </c>
      <c r="O15" s="10">
        <f t="shared" si="6"/>
        <v>19183.374579999829</v>
      </c>
      <c r="V15" s="3"/>
    </row>
    <row r="16" spans="1:22" ht="17.25" customHeight="1" x14ac:dyDescent="0.25">
      <c r="A16" s="13" t="s">
        <v>13</v>
      </c>
      <c r="B16" s="8">
        <v>2716</v>
      </c>
      <c r="C16" s="39" t="s">
        <v>30</v>
      </c>
      <c r="D16" s="10">
        <f t="shared" si="0"/>
        <v>2090718.1705599998</v>
      </c>
      <c r="E16" s="10">
        <f t="shared" si="0"/>
        <v>1965376.41135</v>
      </c>
      <c r="F16" s="11">
        <f t="shared" si="1"/>
        <v>94.004846708897787</v>
      </c>
      <c r="G16" s="14">
        <f t="shared" si="2"/>
        <v>-125341.75920999981</v>
      </c>
      <c r="H16" s="12">
        <v>242183.04334999999</v>
      </c>
      <c r="I16" s="10">
        <v>252276.42361000003</v>
      </c>
      <c r="J16" s="11">
        <f t="shared" si="3"/>
        <v>104.16766596058223</v>
      </c>
      <c r="K16" s="10">
        <f t="shared" si="4"/>
        <v>10093.380260000034</v>
      </c>
      <c r="L16" s="10">
        <v>1848535.1272099998</v>
      </c>
      <c r="M16" s="10">
        <v>1713099.98774</v>
      </c>
      <c r="N16" s="11">
        <f t="shared" si="5"/>
        <v>92.673380263300032</v>
      </c>
      <c r="O16" s="10">
        <f t="shared" si="6"/>
        <v>-135435.13946999982</v>
      </c>
      <c r="V16" s="3"/>
    </row>
    <row r="17" spans="1:22" x14ac:dyDescent="0.25">
      <c r="A17" s="13">
        <v>13</v>
      </c>
      <c r="B17" s="8">
        <v>2717</v>
      </c>
      <c r="C17" s="39" t="s">
        <v>31</v>
      </c>
      <c r="D17" s="10">
        <f t="shared" si="0"/>
        <v>688200.34037999995</v>
      </c>
      <c r="E17" s="10">
        <f t="shared" si="0"/>
        <v>704193.46953</v>
      </c>
      <c r="F17" s="11">
        <f t="shared" si="1"/>
        <v>102.32390602148922</v>
      </c>
      <c r="G17" s="14">
        <f t="shared" si="2"/>
        <v>15993.129150000052</v>
      </c>
      <c r="H17" s="16">
        <v>66455.296560000003</v>
      </c>
      <c r="I17" s="10">
        <v>99755.939660000004</v>
      </c>
      <c r="J17" s="11">
        <f t="shared" si="3"/>
        <v>150.10984048492523</v>
      </c>
      <c r="K17" s="10">
        <f t="shared" si="4"/>
        <v>33300.643100000001</v>
      </c>
      <c r="L17" s="10">
        <v>621745.0438199999</v>
      </c>
      <c r="M17" s="10">
        <v>604437.52986999997</v>
      </c>
      <c r="N17" s="11">
        <f t="shared" si="5"/>
        <v>97.216300455945316</v>
      </c>
      <c r="O17" s="10">
        <f t="shared" si="6"/>
        <v>-17307.513949999935</v>
      </c>
      <c r="V17" s="3"/>
    </row>
    <row r="18" spans="1:22" ht="18.75" thickBot="1" x14ac:dyDescent="0.3">
      <c r="A18" s="13">
        <v>14</v>
      </c>
      <c r="B18" s="8">
        <v>2718</v>
      </c>
      <c r="C18" s="39" t="s">
        <v>32</v>
      </c>
      <c r="D18" s="10">
        <f t="shared" si="0"/>
        <v>108091851.17542002</v>
      </c>
      <c r="E18" s="10">
        <f t="shared" si="0"/>
        <v>98727405.156989992</v>
      </c>
      <c r="F18" s="17">
        <f t="shared" si="1"/>
        <v>91.336584657771596</v>
      </c>
      <c r="G18" s="18">
        <f t="shared" si="2"/>
        <v>-9364446.0184300244</v>
      </c>
      <c r="H18" s="19">
        <v>53106207.303339995</v>
      </c>
      <c r="I18" s="10">
        <v>49347745.351259999</v>
      </c>
      <c r="J18" s="20">
        <f t="shared" si="3"/>
        <v>92.922744547333508</v>
      </c>
      <c r="K18" s="10">
        <f t="shared" si="4"/>
        <v>-3758461.9520799965</v>
      </c>
      <c r="L18" s="21">
        <v>54985643.872080013</v>
      </c>
      <c r="M18" s="10">
        <v>49379659.805729993</v>
      </c>
      <c r="N18" s="11">
        <f t="shared" si="5"/>
        <v>89.804640499633109</v>
      </c>
      <c r="O18" s="10">
        <f t="shared" si="6"/>
        <v>-5605984.0663500205</v>
      </c>
      <c r="R18" s="15"/>
      <c r="S18" s="15"/>
      <c r="V18" s="3"/>
    </row>
    <row r="19" spans="1:22" ht="18.75" thickBot="1" x14ac:dyDescent="0.3">
      <c r="A19" s="22"/>
      <c r="B19" s="22"/>
      <c r="C19" s="23" t="s">
        <v>35</v>
      </c>
      <c r="D19" s="24">
        <f>SUM(D5:D18)</f>
        <v>297424864.92183006</v>
      </c>
      <c r="E19" s="24">
        <f>SUM(E5:E18)</f>
        <v>254370211.72328997</v>
      </c>
      <c r="F19" s="25">
        <f t="shared" si="1"/>
        <v>85.524191728268633</v>
      </c>
      <c r="G19" s="26">
        <f t="shared" si="2"/>
        <v>-43054653.198540092</v>
      </c>
      <c r="H19" s="27">
        <f>SUM(H5:H18)</f>
        <v>182431607.93423998</v>
      </c>
      <c r="I19" s="27">
        <f>SUM(I5:I18)</f>
        <v>149562031.90443999</v>
      </c>
      <c r="J19" s="28">
        <f>I19/H19*100</f>
        <v>81.982521339367736</v>
      </c>
      <c r="K19" s="24">
        <f>SUM(K5:K18)</f>
        <v>-32869576.029800005</v>
      </c>
      <c r="L19" s="24">
        <f>SUM(L5:L18)</f>
        <v>114993256.98759001</v>
      </c>
      <c r="M19" s="24">
        <f>SUM(M5:M18)</f>
        <v>104808179.81885</v>
      </c>
      <c r="N19" s="29">
        <f t="shared" si="5"/>
        <v>91.142891822049023</v>
      </c>
      <c r="O19" s="24">
        <f>SUM(O5:O18)</f>
        <v>-10185077.168740029</v>
      </c>
      <c r="R19" s="30"/>
      <c r="S19" s="30"/>
      <c r="V19" s="3"/>
    </row>
    <row r="20" spans="1:22" x14ac:dyDescent="0.25">
      <c r="I20" s="31"/>
    </row>
    <row r="21" spans="1:22" x14ac:dyDescent="0.25">
      <c r="C21" s="32"/>
      <c r="D21" s="33"/>
      <c r="E21" s="33"/>
      <c r="K21" s="3"/>
    </row>
    <row r="22" spans="1:22" x14ac:dyDescent="0.25">
      <c r="C22" s="32"/>
      <c r="D22" s="33"/>
      <c r="E22" s="33"/>
      <c r="H22" s="3"/>
      <c r="I22" s="3"/>
      <c r="K22" s="3"/>
      <c r="L22" s="3"/>
    </row>
    <row r="23" spans="1:22" x14ac:dyDescent="0.25">
      <c r="C23" s="32"/>
      <c r="D23" s="33"/>
      <c r="E23" s="33"/>
      <c r="H23" s="3"/>
      <c r="L23" s="3"/>
    </row>
    <row r="24" spans="1:22" x14ac:dyDescent="0.25">
      <c r="C24" s="32"/>
      <c r="D24" s="33"/>
      <c r="E24" s="33"/>
    </row>
    <row r="25" spans="1:22" x14ac:dyDescent="0.25">
      <c r="C25" s="32"/>
      <c r="D25" s="33"/>
      <c r="E25" s="33"/>
    </row>
    <row r="26" spans="1:22" x14ac:dyDescent="0.25">
      <c r="C26" s="32"/>
      <c r="D26" s="31"/>
      <c r="E26" s="33"/>
    </row>
    <row r="27" spans="1:22" x14ac:dyDescent="0.25">
      <c r="C27" s="32"/>
      <c r="D27" s="33"/>
      <c r="E27" s="33"/>
    </row>
    <row r="28" spans="1:22" x14ac:dyDescent="0.25">
      <c r="C28" s="32"/>
      <c r="D28" s="33"/>
      <c r="E28" s="33"/>
    </row>
    <row r="29" spans="1:22" x14ac:dyDescent="0.25">
      <c r="C29" s="32"/>
      <c r="D29" s="33"/>
      <c r="E29" s="33"/>
    </row>
    <row r="30" spans="1:22" x14ac:dyDescent="0.25">
      <c r="C30" s="32"/>
      <c r="D30" s="33"/>
      <c r="E30" s="33"/>
    </row>
    <row r="31" spans="1:22" x14ac:dyDescent="0.25">
      <c r="C31" s="32"/>
      <c r="D31" s="33"/>
      <c r="E31" s="33"/>
    </row>
    <row r="32" spans="1:22" x14ac:dyDescent="0.25">
      <c r="C32" s="34"/>
      <c r="D32" s="31"/>
      <c r="E32" s="31"/>
    </row>
  </sheetData>
  <mergeCells count="7">
    <mergeCell ref="C1:N1"/>
    <mergeCell ref="A3:A4"/>
    <mergeCell ref="B3:B4"/>
    <mergeCell ref="C3:C4"/>
    <mergeCell ref="D3:G3"/>
    <mergeCell ref="H3:K3"/>
    <mergeCell ref="L3:O3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2025-2026жж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AEsengalieva</dc:creator>
  <cp:lastModifiedBy>Утегенова Венера Каировна</cp:lastModifiedBy>
  <cp:lastPrinted>2024-02-20T13:13:07Z</cp:lastPrinted>
  <dcterms:created xsi:type="dcterms:W3CDTF">2018-03-01T05:42:36Z</dcterms:created>
  <dcterms:modified xsi:type="dcterms:W3CDTF">2026-10-15T12:35:14Z</dcterms:modified>
</cp:coreProperties>
</file>