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I16" i="1" l="1"/>
  <c r="I15" i="1"/>
  <c r="G55" i="1"/>
  <c r="H55" i="1"/>
  <c r="J55" i="1"/>
  <c r="F55" i="1"/>
  <c r="G14" i="1"/>
  <c r="H14" i="1"/>
  <c r="I14" i="1"/>
  <c r="I55" i="1" s="1"/>
  <c r="J14" i="1"/>
  <c r="F14" i="1"/>
  <c r="J43" i="1"/>
  <c r="J44" i="1"/>
  <c r="J45" i="1"/>
  <c r="J46" i="1"/>
  <c r="J47" i="1"/>
  <c r="I43" i="1"/>
  <c r="I44" i="1"/>
  <c r="I45" i="1"/>
  <c r="I46" i="1"/>
  <c r="G41" i="1"/>
  <c r="H41" i="1"/>
  <c r="F41" i="1"/>
  <c r="G16" i="1" l="1"/>
  <c r="G15" i="1" s="1"/>
  <c r="H16" i="1"/>
  <c r="H15" i="1" s="1"/>
  <c r="F16" i="1"/>
  <c r="F15" i="1" s="1"/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I47" i="1"/>
  <c r="J42" i="1"/>
  <c r="I42" i="1"/>
  <c r="H40" i="1"/>
  <c r="H39" i="1" s="1"/>
  <c r="G40" i="1"/>
  <c r="G39" i="1" s="1"/>
  <c r="F40" i="1"/>
  <c r="F39" i="1" s="1"/>
  <c r="J37" i="1"/>
  <c r="I37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I41" i="1" l="1"/>
  <c r="I40" i="1" s="1"/>
  <c r="I39" i="1" s="1"/>
  <c r="J41" i="1"/>
  <c r="J40" i="1" s="1"/>
  <c r="J39" i="1" s="1"/>
  <c r="J16" i="1"/>
  <c r="J36" i="1"/>
  <c r="J35" i="1"/>
  <c r="I36" i="1"/>
  <c r="I35" i="1"/>
  <c r="J15" i="1" l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<sst xmlns="http://schemas.openxmlformats.org/spreadsheetml/2006/main" count="62" uniqueCount="41">
  <si>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</si>
  <si>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</si>
  <si>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</si>
  <si>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</si>
  <si>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</si>
  <si>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</si>
  <si>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</si>
  <si>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</si>
  <si>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</si>
  <si>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</si>
  <si>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</si>
  <si>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</si>
  <si>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</si>
  <si>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</si>
  <si>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</si>
  <si>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</si>
  <si>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</si>
  <si>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</si>
  <si>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</si>
  <si>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</si>
  <si>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</si>
  <si>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</si>
  <si>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</si>
  <si>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</si>
  <si>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</si>
  <si>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</si>
  <si>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</si>
  <si>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</si>
  <si>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</si>
  <si>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</si>
  <si>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</si>
  <si>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</si>
  <si>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</si>
  <si>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</si>
  <si>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</si>
  <si>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</si>
  <si>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</si>
  <si>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</si>
  <si>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</si>
  <si>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</si>
  <si>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мамырға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</si>
</sst>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selection activeCell="A13" sqref="A13:J13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</f>
        <v>212123.2</v>
      </c>
      <c r="G14" s="27">
        <f t="shared" ref="G14:J14" si="0">G15</f>
        <v>85732.900000000023</v>
      </c>
      <c r="H14" s="27">
        <f t="shared" si="0"/>
        <v>85729.933030000015</v>
      </c>
      <c r="I14" s="27">
        <f t="shared" si="0"/>
        <v>126393.26697</v>
      </c>
      <c r="J14" s="27">
        <f t="shared" si="0"/>
        <v>2.9669699999998613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212123.2</v>
      </c>
      <c r="G15" s="27">
        <f t="shared" ref="G15:J15" si="1">G16+G35</f>
        <v>85732.900000000023</v>
      </c>
      <c r="H15" s="27">
        <f t="shared" si="1"/>
        <v>85729.933030000015</v>
      </c>
      <c r="I15" s="27">
        <f>I16+I35</f>
        <v>126393.26697</v>
      </c>
      <c r="J15" s="27">
        <f t="shared" si="1"/>
        <v>2.9669699999998613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177222</v>
      </c>
      <c r="G16" s="27">
        <f t="shared" ref="G16:J16" si="2">G17+G18+G19+G20+G21+G22+G23+G24+G25+G26+G27+G28+G29+G30+G31+G32+G33+G34</f>
        <v>85732.900000000023</v>
      </c>
      <c r="H16" s="27">
        <f t="shared" si="2"/>
        <v>85729.933030000015</v>
      </c>
      <c r="I16" s="27">
        <f>I17+I18+I19+I20+I21+I22+I23+I24+I25+I26+I27+I28+I29+I30+I31+I32+I33+I34</f>
        <v>91492.06697</v>
      </c>
      <c r="J16" s="27">
        <f t="shared" si="2"/>
        <v>2.9669699999998613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50717.4</v>
      </c>
      <c r="G17" s="43">
        <v>17045.400000000001</v>
      </c>
      <c r="H17" s="43">
        <v>17045.400000000001</v>
      </c>
      <c r="I17" s="27">
        <f>F17-H17</f>
        <v>33672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14335.4</v>
      </c>
      <c r="G18" s="43">
        <v>14335.4</v>
      </c>
      <c r="H18" s="43">
        <v>14335.352999999999</v>
      </c>
      <c r="I18" s="27">
        <f t="shared" ref="I18:I37" si="3">F18-H18</f>
        <v>4.7000000000480213E-2</v>
      </c>
      <c r="J18" s="27">
        <f t="shared" ref="J18:J37" si="4">G18-H18</f>
        <v>4.7000000000480213E-2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3">
        <v>1612.3</v>
      </c>
      <c r="H19" s="43">
        <v>1612.2139999999999</v>
      </c>
      <c r="I19" s="27">
        <f t="shared" si="3"/>
        <v>7022.7860000000001</v>
      </c>
      <c r="J19" s="27">
        <f t="shared" si="4"/>
        <v>8.6000000000012733E-2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2116</v>
      </c>
      <c r="G20" s="43">
        <v>1048</v>
      </c>
      <c r="H20" s="43">
        <v>1047.9369999999999</v>
      </c>
      <c r="I20" s="27">
        <f t="shared" si="3"/>
        <v>1068.0630000000001</v>
      </c>
      <c r="J20" s="27">
        <f t="shared" si="4"/>
        <v>6.3000000000101863E-2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3300</v>
      </c>
      <c r="G21" s="43">
        <v>1770.8</v>
      </c>
      <c r="H21" s="43">
        <v>1770.8</v>
      </c>
      <c r="I21" s="27">
        <f t="shared" si="3"/>
        <v>1529.2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2554</v>
      </c>
      <c r="G22" s="43">
        <v>1196</v>
      </c>
      <c r="H22" s="43">
        <v>1196</v>
      </c>
      <c r="I22" s="27">
        <f t="shared" si="3"/>
        <v>1358</v>
      </c>
      <c r="J22" s="27">
        <f t="shared" si="4"/>
        <v>0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3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1773</v>
      </c>
      <c r="G24" s="43">
        <v>781.3</v>
      </c>
      <c r="H24" s="43">
        <v>781.22199999999998</v>
      </c>
      <c r="I24" s="27">
        <f t="shared" si="3"/>
        <v>991.77800000000002</v>
      </c>
      <c r="J24" s="27">
        <f t="shared" si="4"/>
        <v>7.7999999999974534E-2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1355</v>
      </c>
      <c r="G25" s="43">
        <v>661.6</v>
      </c>
      <c r="H25" s="43">
        <v>661.50699999999995</v>
      </c>
      <c r="I25" s="27">
        <f t="shared" si="3"/>
        <v>693.49300000000005</v>
      </c>
      <c r="J25" s="27">
        <f t="shared" si="4"/>
        <v>9.3000000000074579E-2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219</v>
      </c>
      <c r="G26" s="43">
        <v>95.5</v>
      </c>
      <c r="H26" s="43">
        <v>95.5</v>
      </c>
      <c r="I26" s="27">
        <f t="shared" si="3"/>
        <v>123.5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983</v>
      </c>
      <c r="G27" s="43">
        <v>910</v>
      </c>
      <c r="H27" s="43">
        <v>909.99216000000001</v>
      </c>
      <c r="I27" s="27">
        <f t="shared" si="3"/>
        <v>73.007839999999987</v>
      </c>
      <c r="J27" s="27">
        <f t="shared" si="4"/>
        <v>7.8399999999874126E-3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885</v>
      </c>
      <c r="G28" s="43">
        <v>885</v>
      </c>
      <c r="H28" s="43">
        <v>883.22407999999996</v>
      </c>
      <c r="I28" s="27">
        <f t="shared" si="3"/>
        <v>1.7759200000000419</v>
      </c>
      <c r="J28" s="27">
        <f t="shared" si="4"/>
        <v>1.7759200000000419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3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8571.2000000000007</v>
      </c>
      <c r="G30" s="43">
        <v>151</v>
      </c>
      <c r="H30" s="43">
        <v>150.95775</v>
      </c>
      <c r="I30" s="27">
        <f t="shared" si="3"/>
        <v>8420.2422500000011</v>
      </c>
      <c r="J30" s="27">
        <f t="shared" si="4"/>
        <v>4.224999999999568E-2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37440.5</v>
      </c>
      <c r="G31" s="43">
        <v>2333.8000000000002</v>
      </c>
      <c r="H31" s="43">
        <v>2333.1353399999998</v>
      </c>
      <c r="I31" s="27">
        <f t="shared" si="3"/>
        <v>35107.364659999999</v>
      </c>
      <c r="J31" s="16">
        <f t="shared" si="4"/>
        <v>0.66466000000036729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941</v>
      </c>
      <c r="G32" s="43">
        <v>909.3</v>
      </c>
      <c r="H32" s="43">
        <v>909.221</v>
      </c>
      <c r="I32" s="27">
        <f t="shared" si="3"/>
        <v>31.778999999999996</v>
      </c>
      <c r="J32" s="27">
        <f t="shared" si="4"/>
        <v>7.8999999999950887E-2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41457.5</v>
      </c>
      <c r="G33" s="27">
        <v>41457.5</v>
      </c>
      <c r="H33" s="16">
        <v>41457.47</v>
      </c>
      <c r="I33" s="27">
        <f t="shared" si="3"/>
        <v>2.9999999998835847E-2</v>
      </c>
      <c r="J33" s="16">
        <f t="shared" si="4"/>
        <v>2.9999999998835847E-2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10</v>
      </c>
      <c r="G34" s="27">
        <v>0</v>
      </c>
      <c r="H34" s="16">
        <v>0</v>
      </c>
      <c r="I34" s="27">
        <f t="shared" si="3"/>
        <v>10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v>34901.199999999997</v>
      </c>
      <c r="G35" s="27">
        <v>0</v>
      </c>
      <c r="H35" s="27">
        <v>0</v>
      </c>
      <c r="I35" s="27">
        <f t="shared" si="3"/>
        <v>34901.199999999997</v>
      </c>
      <c r="J35" s="27">
        <f t="shared" si="4"/>
        <v>0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34901.199999999997</v>
      </c>
      <c r="G36" s="27">
        <v>0</v>
      </c>
      <c r="H36" s="27">
        <v>0</v>
      </c>
      <c r="I36" s="27">
        <f t="shared" si="3"/>
        <v>34901.199999999997</v>
      </c>
      <c r="J36" s="27">
        <f t="shared" si="4"/>
        <v>0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34901.199999999997</v>
      </c>
      <c r="G37" s="27">
        <v>0</v>
      </c>
      <c r="H37" s="27">
        <v>0</v>
      </c>
      <c r="I37" s="27">
        <f t="shared" si="3"/>
        <v>34901.199999999997</v>
      </c>
      <c r="J37" s="27">
        <f t="shared" si="4"/>
        <v>0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191276</v>
      </c>
      <c r="G39" s="27">
        <f t="shared" ref="G39:J39" si="5">G40</f>
        <v>68354</v>
      </c>
      <c r="H39" s="27">
        <f t="shared" si="5"/>
        <v>68340.089799999987</v>
      </c>
      <c r="I39" s="27">
        <f t="shared" si="5"/>
        <v>122935.9102</v>
      </c>
      <c r="J39" s="41">
        <f t="shared" si="5"/>
        <v>13.910200000000131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191276</v>
      </c>
      <c r="G40" s="27">
        <f t="shared" ref="G40:J40" si="6">+G41</f>
        <v>68354</v>
      </c>
      <c r="H40" s="27">
        <f t="shared" si="6"/>
        <v>68340.089799999987</v>
      </c>
      <c r="I40" s="27">
        <f t="shared" si="6"/>
        <v>122935.9102</v>
      </c>
      <c r="J40" s="41">
        <f t="shared" si="6"/>
        <v>13.910200000000131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F42+F44+F45+F46+F47+F48+F49+F50+F51+F52+F53+F54+F43</f>
        <v>191276</v>
      </c>
      <c r="G41" s="27">
        <f t="shared" ref="G41:J41" si="7">G42+G44+G45+G46+G47+G48+G49+G50+G51+G52+G53+G54+G43</f>
        <v>68354</v>
      </c>
      <c r="H41" s="27">
        <f t="shared" si="7"/>
        <v>68340.089799999987</v>
      </c>
      <c r="I41" s="27">
        <f t="shared" si="7"/>
        <v>122935.9102</v>
      </c>
      <c r="J41" s="27">
        <f t="shared" si="7"/>
        <v>13.910200000000131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138755</v>
      </c>
      <c r="G42" s="43">
        <v>44667</v>
      </c>
      <c r="H42" s="43">
        <v>44663</v>
      </c>
      <c r="I42" s="27">
        <f>F42-H42</f>
        <v>94092</v>
      </c>
      <c r="J42" s="40">
        <f>G42-H42</f>
        <v>4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11272</v>
      </c>
      <c r="G43" s="43">
        <v>11272</v>
      </c>
      <c r="H43" s="43">
        <v>11264.927</v>
      </c>
      <c r="I43" s="27">
        <f t="shared" ref="I43:I46" si="8">F43-H43</f>
        <v>7.0730000000003201</v>
      </c>
      <c r="J43" s="40">
        <f t="shared" ref="J43:J47" si="9">G43-H43</f>
        <v>7.0730000000003201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8035</v>
      </c>
      <c r="G44" s="43">
        <v>1976</v>
      </c>
      <c r="H44" s="43">
        <v>1975.34</v>
      </c>
      <c r="I44" s="27">
        <f t="shared" si="8"/>
        <v>6059.66</v>
      </c>
      <c r="J44" s="40">
        <f t="shared" si="9"/>
        <v>0.66000000000008185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4979</v>
      </c>
      <c r="G45" s="43">
        <v>1819</v>
      </c>
      <c r="H45" s="43">
        <v>1818.9860000000001</v>
      </c>
      <c r="I45" s="27">
        <f t="shared" si="8"/>
        <v>3160.0140000000001</v>
      </c>
      <c r="J45" s="40">
        <f t="shared" si="9"/>
        <v>1.3999999999896318E-2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7369</v>
      </c>
      <c r="G46" s="43">
        <v>3046</v>
      </c>
      <c r="H46" s="43">
        <v>3046</v>
      </c>
      <c r="I46" s="27">
        <f t="shared" si="8"/>
        <v>4323</v>
      </c>
      <c r="J46" s="40">
        <f t="shared" si="9"/>
        <v>0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6402</v>
      </c>
      <c r="G47" s="43">
        <v>2531</v>
      </c>
      <c r="H47" s="43">
        <v>2531</v>
      </c>
      <c r="I47" s="27">
        <f t="shared" ref="I47:I54" si="10">F47-H47</f>
        <v>3871</v>
      </c>
      <c r="J47" s="40">
        <f t="shared" si="9"/>
        <v>0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10"/>
        <v>54</v>
      </c>
      <c r="J48" s="40">
        <f t="shared" ref="J48:J54" si="11">G48-H48</f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4268</v>
      </c>
      <c r="G49" s="43">
        <v>1419</v>
      </c>
      <c r="H49" s="43">
        <v>1418.7360000000001</v>
      </c>
      <c r="I49" s="27">
        <f t="shared" si="10"/>
        <v>2849.2640000000001</v>
      </c>
      <c r="J49" s="40">
        <f t="shared" si="11"/>
        <v>0.26399999999989632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649</v>
      </c>
      <c r="H50" s="43">
        <v>648.01080000000002</v>
      </c>
      <c r="I50" s="27">
        <f t="shared" si="10"/>
        <v>0.98919999999998254</v>
      </c>
      <c r="J50" s="40">
        <f t="shared" si="11"/>
        <v>0.98919999999998254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1592</v>
      </c>
      <c r="G51" s="43">
        <v>752</v>
      </c>
      <c r="H51" s="43">
        <v>751.27200000000005</v>
      </c>
      <c r="I51" s="27">
        <f t="shared" si="10"/>
        <v>840.72799999999995</v>
      </c>
      <c r="J51" s="40">
        <f t="shared" si="11"/>
        <v>0.7279999999999518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82</v>
      </c>
      <c r="H52" s="43">
        <v>81.817999999999998</v>
      </c>
      <c r="I52" s="27">
        <f t="shared" si="10"/>
        <v>369.18200000000002</v>
      </c>
      <c r="J52" s="40">
        <f t="shared" si="11"/>
        <v>0.18200000000000216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43">
        <v>7450</v>
      </c>
      <c r="G53" s="43">
        <v>141</v>
      </c>
      <c r="H53" s="43">
        <v>141</v>
      </c>
      <c r="I53" s="27">
        <f t="shared" si="10"/>
        <v>7309</v>
      </c>
      <c r="J53" s="40">
        <f t="shared" si="11"/>
        <v>0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0</v>
      </c>
      <c r="G54" s="27">
        <v>0</v>
      </c>
      <c r="H54" s="27">
        <v>0</v>
      </c>
      <c r="I54" s="27">
        <f t="shared" si="10"/>
        <v>0</v>
      </c>
      <c r="J54" s="40">
        <f t="shared" si="11"/>
        <v>0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F14+F39</f>
        <v>403399.2</v>
      </c>
      <c r="G55" s="33">
        <f t="shared" ref="G55:J55" si="12">G14+G39</f>
        <v>154086.90000000002</v>
      </c>
      <c r="H55" s="33">
        <f t="shared" si="12"/>
        <v>154070.02283</v>
      </c>
      <c r="I55" s="33">
        <f t="shared" si="12"/>
        <v>249329.17716999998</v>
      </c>
      <c r="J55" s="33">
        <f t="shared" si="12"/>
        <v>16.877169999999992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2026-08-12T06:01:39Z</dcterms:modified>
</cp:coreProperties>
</file>