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G14" i="1" l="1"/>
  <c r="H14" i="1"/>
  <c r="I14" i="1"/>
  <c r="J14" i="1"/>
  <c r="F14" i="1"/>
  <c r="G15" i="1"/>
  <c r="H15" i="1"/>
  <c r="I15" i="1"/>
  <c r="J15" i="1"/>
  <c r="F15" i="1"/>
  <c r="F54" i="1" s="1"/>
  <c r="G41" i="1"/>
  <c r="H41" i="1"/>
  <c r="I41" i="1"/>
  <c r="J41" i="1"/>
  <c r="F41" i="1"/>
  <c r="G16" i="1"/>
  <c r="H16" i="1"/>
  <c r="F16" i="1"/>
  <c r="J53" i="1" l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H40" i="1"/>
  <c r="H39" i="1" s="1"/>
  <c r="G40" i="1"/>
  <c r="G39" i="1" s="1"/>
  <c r="F40" i="1"/>
  <c r="F39" i="1" s="1"/>
  <c r="J37" i="1"/>
  <c r="I37" i="1"/>
  <c r="H36" i="1"/>
  <c r="G36" i="1"/>
  <c r="H35" i="1"/>
  <c r="G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J16" i="1" s="1"/>
  <c r="I17" i="1"/>
  <c r="J40" i="1" l="1"/>
  <c r="J39" i="1" s="1"/>
  <c r="J36" i="1"/>
  <c r="I16" i="1"/>
  <c r="J35" i="1"/>
  <c r="J54" i="1"/>
  <c r="H54" i="1"/>
  <c r="I36" i="1"/>
  <c r="G54" i="1"/>
  <c r="I40" i="1"/>
  <c r="I39" i="1" s="1"/>
  <c r="F35" i="1"/>
  <c r="I35" i="1" s="1"/>
  <c r="I54" i="1" l="1"/>
</calcChain>
</file>

<file path=xl/sharedStrings.xml><?xml version="1.0" encoding="utf-8"?>
<sst xmlns="http://schemas.openxmlformats.org/spreadsheetml/2006/main" count="61" uniqueCount="41">
  <si>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</si>
  <si>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</si>
  <si>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</si>
  <si>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</si>
  <si>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</si>
  <si>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</si>
  <si>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</si>
  <si>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</si>
  <si>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</si>
  <si>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</si>
  <si>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</si>
  <si>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</si>
  <si>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</si>
  <si>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</si>
  <si>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</si>
  <si>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</si>
  <si>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</si>
  <si>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</si>
  <si>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</si>
  <si>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</si>
  <si>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</si>
  <si>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</si>
  <si>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</si>
  <si>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</si>
  <si>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</si>
  <si>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</si>
  <si>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</si>
  <si>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</si>
  <si>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</si>
  <si>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</si>
  <si>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</si>
  <si>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</si>
  <si>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</si>
  <si>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</si>
  <si>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</si>
  <si>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</si>
  <si>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</si>
  <si>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</si>
  <si>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</si>
  <si>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</si>
  <si>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ақпанға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</si>
</sst>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  <xf numFmtId="164" fontId="8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>
      <selection activeCell="F14" sqref="F14:J14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3" t="s">
        <v>40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3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47" t="s">
        <v>1</v>
      </c>
      <c r="B7" s="48"/>
      <c r="C7" s="48"/>
      <c r="D7" s="48"/>
      <c r="E7" s="48"/>
      <c r="F7" s="47" t="s">
        <v>2</v>
      </c>
      <c r="G7" s="48"/>
      <c r="H7" s="5"/>
      <c r="I7" s="5"/>
      <c r="J7" s="5"/>
    </row>
    <row r="8" spans="1:10" x14ac:dyDescent="0.3">
      <c r="A8" s="47" t="s">
        <v>3</v>
      </c>
      <c r="B8" s="48"/>
      <c r="C8" s="48"/>
      <c r="D8" s="48"/>
      <c r="E8" s="48"/>
      <c r="F8" s="47" t="s">
        <v>4</v>
      </c>
      <c r="G8" s="48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49" t="s">
        <v>5</v>
      </c>
      <c r="B11" s="50"/>
      <c r="C11" s="50"/>
      <c r="D11" s="50"/>
      <c r="E11" s="51" t="s">
        <v>6</v>
      </c>
      <c r="F11" s="44" t="s">
        <v>7</v>
      </c>
      <c r="G11" s="44"/>
      <c r="H11" s="7" t="s">
        <v>10</v>
      </c>
      <c r="I11" s="44" t="s">
        <v>11</v>
      </c>
      <c r="J11" s="44"/>
    </row>
    <row r="12" spans="1:10" ht="33.75" customHeight="1" x14ac:dyDescent="0.3">
      <c r="A12" s="8"/>
      <c r="B12" s="8"/>
      <c r="C12" s="8"/>
      <c r="D12" s="8"/>
      <c r="E12" s="52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3" t="s">
        <v>12</v>
      </c>
      <c r="B13" s="54"/>
      <c r="C13" s="54"/>
      <c r="D13" s="54"/>
      <c r="E13" s="54"/>
      <c r="F13" s="54"/>
      <c r="G13" s="54"/>
      <c r="H13" s="54"/>
      <c r="I13" s="54"/>
      <c r="J13" s="55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F15+F35</f>
        <v>118739</v>
      </c>
      <c r="G14" s="27">
        <f t="shared" ref="G14:J14" si="0">G15+G35</f>
        <v>6085</v>
      </c>
      <c r="H14" s="27">
        <f t="shared" si="0"/>
        <v>6080.6850000000004</v>
      </c>
      <c r="I14" s="27">
        <f t="shared" si="0"/>
        <v>112658.31499999999</v>
      </c>
      <c r="J14" s="27">
        <f t="shared" si="0"/>
        <v>4.3150000000000119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118739</v>
      </c>
      <c r="G15" s="27">
        <f t="shared" ref="G15:J15" si="1">G16+G35</f>
        <v>6085</v>
      </c>
      <c r="H15" s="27">
        <f t="shared" si="1"/>
        <v>6080.6850000000004</v>
      </c>
      <c r="I15" s="27">
        <f t="shared" si="1"/>
        <v>112658.31499999999</v>
      </c>
      <c r="J15" s="27">
        <f t="shared" si="1"/>
        <v>4.3150000000000119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118739</v>
      </c>
      <c r="G16" s="27">
        <f t="shared" ref="G16:J16" si="2">G17+G18+G19+G20+G21+G22+G23+G24+G25+G26+G27+G28+G29+G30+G31+G32+G33+G34</f>
        <v>6085</v>
      </c>
      <c r="H16" s="27">
        <f t="shared" si="2"/>
        <v>6080.6850000000004</v>
      </c>
      <c r="I16" s="27">
        <f t="shared" si="2"/>
        <v>112658.31499999999</v>
      </c>
      <c r="J16" s="27">
        <f t="shared" si="2"/>
        <v>4.3150000000000119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51811</v>
      </c>
      <c r="G17" s="61">
        <v>4318</v>
      </c>
      <c r="H17" s="61">
        <v>4318</v>
      </c>
      <c r="I17" s="27">
        <f>F17-H17</f>
        <v>47493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8635</v>
      </c>
      <c r="G18" s="61">
        <v>0</v>
      </c>
      <c r="H18" s="61">
        <v>0</v>
      </c>
      <c r="I18" s="27">
        <f t="shared" ref="I18:I37" si="3">F18-H18</f>
        <v>8635</v>
      </c>
      <c r="J18" s="27">
        <f t="shared" ref="J18:J37" si="4">G18-H18</f>
        <v>0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61">
        <v>605</v>
      </c>
      <c r="H19" s="61">
        <v>604.51</v>
      </c>
      <c r="I19" s="27">
        <f t="shared" si="3"/>
        <v>8030.49</v>
      </c>
      <c r="J19" s="27">
        <f t="shared" si="4"/>
        <v>0.49000000000000909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2116</v>
      </c>
      <c r="G20" s="61">
        <v>176</v>
      </c>
      <c r="H20" s="61">
        <v>176</v>
      </c>
      <c r="I20" s="27">
        <f t="shared" si="3"/>
        <v>1940</v>
      </c>
      <c r="J20" s="27">
        <f t="shared" si="4"/>
        <v>0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3300</v>
      </c>
      <c r="G21" s="61">
        <v>275</v>
      </c>
      <c r="H21" s="61">
        <v>275</v>
      </c>
      <c r="I21" s="27">
        <f t="shared" si="3"/>
        <v>3025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2554</v>
      </c>
      <c r="G22" s="61">
        <v>212</v>
      </c>
      <c r="H22" s="61">
        <v>212</v>
      </c>
      <c r="I22" s="27">
        <f t="shared" si="3"/>
        <v>2342</v>
      </c>
      <c r="J22" s="27">
        <f t="shared" si="4"/>
        <v>0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61">
        <v>0</v>
      </c>
      <c r="H23" s="61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1773</v>
      </c>
      <c r="G24" s="61">
        <v>147</v>
      </c>
      <c r="H24" s="61">
        <v>147</v>
      </c>
      <c r="I24" s="27">
        <f t="shared" si="3"/>
        <v>1626</v>
      </c>
      <c r="J24" s="27">
        <f t="shared" si="4"/>
        <v>0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1355</v>
      </c>
      <c r="G25" s="61">
        <v>112</v>
      </c>
      <c r="H25" s="61">
        <v>108.8</v>
      </c>
      <c r="I25" s="27">
        <f t="shared" si="3"/>
        <v>1246.2</v>
      </c>
      <c r="J25" s="27">
        <f t="shared" si="4"/>
        <v>3.2000000000000028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219</v>
      </c>
      <c r="G26" s="61">
        <v>18</v>
      </c>
      <c r="H26" s="61">
        <v>18</v>
      </c>
      <c r="I26" s="27">
        <f t="shared" si="3"/>
        <v>201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983</v>
      </c>
      <c r="G27" s="61">
        <v>0</v>
      </c>
      <c r="H27" s="61">
        <v>0</v>
      </c>
      <c r="I27" s="27">
        <f t="shared" si="3"/>
        <v>983</v>
      </c>
      <c r="J27" s="27">
        <f t="shared" si="4"/>
        <v>0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485</v>
      </c>
      <c r="G28" s="61">
        <v>0</v>
      </c>
      <c r="H28" s="61">
        <v>0</v>
      </c>
      <c r="I28" s="27">
        <f t="shared" si="3"/>
        <v>485</v>
      </c>
      <c r="J28" s="27">
        <f t="shared" si="4"/>
        <v>0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61">
        <v>0</v>
      </c>
      <c r="H29" s="61">
        <v>0</v>
      </c>
      <c r="I29" s="27">
        <f t="shared" si="3"/>
        <v>1902</v>
      </c>
      <c r="J29" s="27">
        <f t="shared" si="4"/>
        <v>0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602</v>
      </c>
      <c r="G30" s="61">
        <v>0</v>
      </c>
      <c r="H30" s="61">
        <v>0</v>
      </c>
      <c r="I30" s="27">
        <f t="shared" si="3"/>
        <v>602</v>
      </c>
      <c r="J30" s="27">
        <f t="shared" si="4"/>
        <v>0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33401</v>
      </c>
      <c r="G31" s="61">
        <v>0</v>
      </c>
      <c r="H31" s="61">
        <v>0</v>
      </c>
      <c r="I31" s="27">
        <f t="shared" si="3"/>
        <v>33401</v>
      </c>
      <c r="J31" s="16">
        <f t="shared" si="4"/>
        <v>0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941</v>
      </c>
      <c r="G32" s="61">
        <v>222</v>
      </c>
      <c r="H32" s="61">
        <v>221.375</v>
      </c>
      <c r="I32" s="27">
        <f t="shared" si="3"/>
        <v>719.625</v>
      </c>
      <c r="J32" s="27">
        <f t="shared" si="4"/>
        <v>0.625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0</v>
      </c>
      <c r="G33" s="27">
        <v>0</v>
      </c>
      <c r="H33" s="16">
        <v>0</v>
      </c>
      <c r="I33" s="27">
        <f t="shared" si="3"/>
        <v>0</v>
      </c>
      <c r="J33" s="16">
        <f t="shared" si="4"/>
        <v>0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0</v>
      </c>
      <c r="G34" s="27">
        <v>0</v>
      </c>
      <c r="H34" s="16">
        <v>0</v>
      </c>
      <c r="I34" s="27">
        <f t="shared" si="3"/>
        <v>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f>F36</f>
        <v>0</v>
      </c>
      <c r="G35" s="27">
        <f>G37</f>
        <v>0</v>
      </c>
      <c r="H35" s="27">
        <f>H37</f>
        <v>0</v>
      </c>
      <c r="I35" s="27">
        <f t="shared" si="3"/>
        <v>0</v>
      </c>
      <c r="J35" s="27">
        <f t="shared" si="4"/>
        <v>0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0</v>
      </c>
      <c r="G36" s="27">
        <f>G37</f>
        <v>0</v>
      </c>
      <c r="H36" s="27">
        <f>H37</f>
        <v>0</v>
      </c>
      <c r="I36" s="27">
        <f t="shared" si="3"/>
        <v>0</v>
      </c>
      <c r="J36" s="27">
        <f t="shared" si="4"/>
        <v>0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0</v>
      </c>
      <c r="G37" s="27">
        <v>0</v>
      </c>
      <c r="H37" s="27">
        <v>0</v>
      </c>
      <c r="I37" s="27">
        <f t="shared" si="3"/>
        <v>0</v>
      </c>
      <c r="J37" s="27">
        <f t="shared" si="4"/>
        <v>0</v>
      </c>
    </row>
    <row r="38" spans="1:11" s="4" customFormat="1" ht="19.2" customHeight="1" x14ac:dyDescent="0.3">
      <c r="A38" s="56">
        <v>0</v>
      </c>
      <c r="B38" s="57"/>
      <c r="C38" s="57"/>
      <c r="D38" s="57"/>
      <c r="E38" s="57"/>
      <c r="F38" s="57"/>
      <c r="G38" s="57"/>
      <c r="H38" s="57"/>
      <c r="I38" s="57"/>
      <c r="J38" s="57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191276</v>
      </c>
      <c r="G39" s="27">
        <f t="shared" ref="G39:J39" si="5">G40</f>
        <v>14102</v>
      </c>
      <c r="H39" s="27">
        <f t="shared" si="5"/>
        <v>14098.968999999997</v>
      </c>
      <c r="I39" s="27">
        <f t="shared" si="5"/>
        <v>177177.03099999999</v>
      </c>
      <c r="J39" s="41">
        <f t="shared" si="5"/>
        <v>3.0309999999999491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191276</v>
      </c>
      <c r="G40" s="27">
        <f t="shared" ref="G40:J40" si="6">+G41</f>
        <v>14102</v>
      </c>
      <c r="H40" s="27">
        <f t="shared" si="6"/>
        <v>14098.968999999997</v>
      </c>
      <c r="I40" s="27">
        <f t="shared" si="6"/>
        <v>177177.03099999999</v>
      </c>
      <c r="J40" s="41">
        <f t="shared" si="6"/>
        <v>3.0309999999999491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F42+F43+F44+F45+F46+F47+F48+F49+F50+F51+F52+F53</f>
        <v>191276</v>
      </c>
      <c r="G41" s="27">
        <f t="shared" ref="G41:J41" si="7">G42+G43+G44+G45+G46+G47+G48+G49+G50+G51+G52+G53</f>
        <v>14102</v>
      </c>
      <c r="H41" s="27">
        <f t="shared" si="7"/>
        <v>14098.968999999997</v>
      </c>
      <c r="I41" s="27">
        <f t="shared" si="7"/>
        <v>177177.03099999999</v>
      </c>
      <c r="J41" s="27">
        <f t="shared" si="7"/>
        <v>3.0309999999999491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61">
        <v>142260</v>
      </c>
      <c r="G42" s="61">
        <v>11855</v>
      </c>
      <c r="H42" s="61">
        <v>11855</v>
      </c>
      <c r="I42" s="27">
        <f>F42-H42</f>
        <v>130405</v>
      </c>
      <c r="J42" s="40">
        <f>G42-H42</f>
        <v>0</v>
      </c>
    </row>
    <row r="43" spans="1:11" s="4" customFormat="1" ht="19.2" customHeight="1" x14ac:dyDescent="0.3">
      <c r="A43" s="34"/>
      <c r="B43" s="34"/>
      <c r="C43" s="34"/>
      <c r="D43" s="25">
        <v>113</v>
      </c>
      <c r="E43" s="26" t="s">
        <v>19</v>
      </c>
      <c r="F43" s="61">
        <v>7409</v>
      </c>
      <c r="G43" s="61">
        <v>332</v>
      </c>
      <c r="H43" s="61">
        <v>331.99599999999998</v>
      </c>
      <c r="I43" s="27">
        <f t="shared" ref="I43:I53" si="8">F43-H43</f>
        <v>7077.0039999999999</v>
      </c>
      <c r="J43" s="40">
        <f t="shared" ref="J43:J53" si="9">G43-H43</f>
        <v>4.0000000000190994E-3</v>
      </c>
    </row>
    <row r="44" spans="1:11" s="4" customFormat="1" ht="19.2" customHeight="1" x14ac:dyDescent="0.3">
      <c r="A44" s="34"/>
      <c r="B44" s="34"/>
      <c r="C44" s="34"/>
      <c r="D44" s="25">
        <v>116</v>
      </c>
      <c r="E44" s="26" t="s">
        <v>18</v>
      </c>
      <c r="F44" s="61">
        <v>4979</v>
      </c>
      <c r="G44" s="61">
        <v>414</v>
      </c>
      <c r="H44" s="61">
        <v>413.97800000000001</v>
      </c>
      <c r="I44" s="27">
        <f t="shared" si="8"/>
        <v>4565.0219999999999</v>
      </c>
      <c r="J44" s="40">
        <f t="shared" si="9"/>
        <v>2.199999999999136E-2</v>
      </c>
    </row>
    <row r="45" spans="1:11" s="4" customFormat="1" ht="19.2" customHeight="1" x14ac:dyDescent="0.3">
      <c r="A45" s="34"/>
      <c r="B45" s="34"/>
      <c r="C45" s="34"/>
      <c r="D45" s="25">
        <v>121</v>
      </c>
      <c r="E45" s="26" t="s">
        <v>20</v>
      </c>
      <c r="F45" s="61">
        <v>7369</v>
      </c>
      <c r="G45" s="61">
        <v>615</v>
      </c>
      <c r="H45" s="61">
        <v>615</v>
      </c>
      <c r="I45" s="27">
        <f t="shared" si="8"/>
        <v>6754</v>
      </c>
      <c r="J45" s="40">
        <f t="shared" si="9"/>
        <v>0</v>
      </c>
    </row>
    <row r="46" spans="1:11" s="4" customFormat="1" ht="26.4" customHeight="1" x14ac:dyDescent="0.3">
      <c r="A46" s="34"/>
      <c r="B46" s="34"/>
      <c r="C46" s="34"/>
      <c r="D46" s="25">
        <v>122</v>
      </c>
      <c r="E46" s="26" t="s">
        <v>21</v>
      </c>
      <c r="F46" s="61">
        <v>6402</v>
      </c>
      <c r="G46" s="61">
        <v>534</v>
      </c>
      <c r="H46" s="61">
        <v>533.99800000000005</v>
      </c>
      <c r="I46" s="27">
        <f t="shared" si="8"/>
        <v>5868.0020000000004</v>
      </c>
      <c r="J46" s="40">
        <f t="shared" si="9"/>
        <v>1.9999999999527063E-3</v>
      </c>
    </row>
    <row r="47" spans="1:11" s="4" customFormat="1" ht="19.2" customHeight="1" x14ac:dyDescent="0.3">
      <c r="A47" s="34"/>
      <c r="B47" s="34"/>
      <c r="C47" s="34"/>
      <c r="D47" s="25">
        <v>123</v>
      </c>
      <c r="E47" s="26" t="s">
        <v>22</v>
      </c>
      <c r="F47" s="61">
        <v>54</v>
      </c>
      <c r="G47" s="61">
        <v>0</v>
      </c>
      <c r="H47" s="61">
        <v>0</v>
      </c>
      <c r="I47" s="27">
        <f t="shared" si="8"/>
        <v>54</v>
      </c>
      <c r="J47" s="40">
        <f t="shared" si="9"/>
        <v>0</v>
      </c>
    </row>
    <row r="48" spans="1:11" s="4" customFormat="1" ht="19.2" customHeight="1" x14ac:dyDescent="0.3">
      <c r="A48" s="34"/>
      <c r="B48" s="34"/>
      <c r="C48" s="34"/>
      <c r="D48" s="25">
        <v>124</v>
      </c>
      <c r="E48" s="26" t="s">
        <v>23</v>
      </c>
      <c r="F48" s="61">
        <v>4268</v>
      </c>
      <c r="G48" s="61">
        <v>352</v>
      </c>
      <c r="H48" s="61">
        <v>348.99700000000001</v>
      </c>
      <c r="I48" s="27">
        <f t="shared" si="8"/>
        <v>3919.0030000000002</v>
      </c>
      <c r="J48" s="40">
        <f t="shared" si="9"/>
        <v>3.0029999999999859</v>
      </c>
    </row>
    <row r="49" spans="1:10" s="4" customFormat="1" ht="19.2" customHeight="1" x14ac:dyDescent="0.3">
      <c r="A49" s="34"/>
      <c r="B49" s="34"/>
      <c r="C49" s="34"/>
      <c r="D49" s="25">
        <v>144</v>
      </c>
      <c r="E49" s="26" t="s">
        <v>26</v>
      </c>
      <c r="F49" s="61">
        <v>1143</v>
      </c>
      <c r="G49" s="61">
        <v>0</v>
      </c>
      <c r="H49" s="61">
        <v>0</v>
      </c>
      <c r="I49" s="27">
        <f t="shared" si="8"/>
        <v>1143</v>
      </c>
      <c r="J49" s="40">
        <f t="shared" si="9"/>
        <v>0</v>
      </c>
    </row>
    <row r="50" spans="1:10" s="4" customFormat="1" ht="19.2" customHeight="1" x14ac:dyDescent="0.3">
      <c r="A50" s="34"/>
      <c r="B50" s="34"/>
      <c r="C50" s="34"/>
      <c r="D50" s="25">
        <v>149</v>
      </c>
      <c r="E50" s="26" t="s">
        <v>27</v>
      </c>
      <c r="F50" s="61">
        <v>1592</v>
      </c>
      <c r="G50" s="61">
        <v>0</v>
      </c>
      <c r="H50" s="61">
        <v>0</v>
      </c>
      <c r="I50" s="27">
        <f t="shared" si="8"/>
        <v>1592</v>
      </c>
      <c r="J50" s="40">
        <f t="shared" si="9"/>
        <v>0</v>
      </c>
    </row>
    <row r="51" spans="1:10" s="4" customFormat="1" ht="25.8" customHeight="1" x14ac:dyDescent="0.3">
      <c r="A51" s="34"/>
      <c r="B51" s="34"/>
      <c r="C51" s="34"/>
      <c r="D51" s="25">
        <v>158</v>
      </c>
      <c r="E51" s="26" t="s">
        <v>29</v>
      </c>
      <c r="F51" s="61">
        <v>350</v>
      </c>
      <c r="G51" s="61">
        <v>0</v>
      </c>
      <c r="H51" s="61">
        <v>0</v>
      </c>
      <c r="I51" s="27">
        <f t="shared" si="8"/>
        <v>350</v>
      </c>
      <c r="J51" s="40">
        <f t="shared" si="9"/>
        <v>0</v>
      </c>
    </row>
    <row r="52" spans="1:10" s="4" customFormat="1" ht="29.4" customHeight="1" x14ac:dyDescent="0.3">
      <c r="A52" s="29"/>
      <c r="B52" s="29"/>
      <c r="C52" s="29"/>
      <c r="D52" s="30">
        <v>159</v>
      </c>
      <c r="E52" s="31" t="s">
        <v>30</v>
      </c>
      <c r="F52" s="61">
        <v>15450</v>
      </c>
      <c r="G52" s="61">
        <v>0</v>
      </c>
      <c r="H52" s="61">
        <v>0</v>
      </c>
      <c r="I52" s="27">
        <f t="shared" si="8"/>
        <v>15450</v>
      </c>
      <c r="J52" s="40">
        <f t="shared" si="9"/>
        <v>0</v>
      </c>
    </row>
    <row r="53" spans="1:10" s="42" customFormat="1" ht="19.2" customHeight="1" x14ac:dyDescent="0.3">
      <c r="A53" s="17"/>
      <c r="B53" s="17"/>
      <c r="C53" s="17"/>
      <c r="D53" s="19">
        <v>161</v>
      </c>
      <c r="E53" s="20" t="s">
        <v>34</v>
      </c>
      <c r="F53" s="27">
        <v>0</v>
      </c>
      <c r="G53" s="27">
        <v>0</v>
      </c>
      <c r="H53" s="27">
        <v>0</v>
      </c>
      <c r="I53" s="27">
        <f t="shared" si="8"/>
        <v>0</v>
      </c>
      <c r="J53" s="40">
        <f t="shared" si="9"/>
        <v>0</v>
      </c>
    </row>
    <row r="54" spans="1:10" s="3" customFormat="1" ht="19.2" customHeight="1" x14ac:dyDescent="0.3">
      <c r="A54" s="58" t="s">
        <v>33</v>
      </c>
      <c r="B54" s="59"/>
      <c r="C54" s="59"/>
      <c r="D54" s="59"/>
      <c r="E54" s="60"/>
      <c r="F54" s="33">
        <f>F15+F39</f>
        <v>310015</v>
      </c>
      <c r="G54" s="33">
        <f>G14+G39</f>
        <v>20187</v>
      </c>
      <c r="H54" s="33">
        <f>H14+H39</f>
        <v>20179.653999999999</v>
      </c>
      <c r="I54" s="33">
        <f>I14+I39</f>
        <v>289835.34599999996</v>
      </c>
      <c r="J54" s="33">
        <f>J14+J39</f>
        <v>7.345999999999961</v>
      </c>
    </row>
    <row r="55" spans="1:10" s="2" customFormat="1" ht="19.2" customHeight="1" x14ac:dyDescent="0.3">
      <c r="A55" s="21"/>
      <c r="B55" s="21"/>
      <c r="C55" s="21"/>
      <c r="D55" s="22"/>
      <c r="E55" s="23"/>
      <c r="F55" s="24"/>
      <c r="G55" s="24"/>
      <c r="H55" s="24"/>
      <c r="I55" s="24"/>
      <c r="J55" s="24"/>
    </row>
    <row r="56" spans="1:10" x14ac:dyDescent="0.3">
      <c r="A56" s="45" t="s">
        <v>31</v>
      </c>
      <c r="B56" s="46"/>
      <c r="C56" s="46"/>
      <c r="D56" s="46"/>
      <c r="E56" s="46"/>
      <c r="F56" s="46"/>
      <c r="G56" s="46"/>
      <c r="H56" s="46"/>
      <c r="I56" s="46"/>
      <c r="J56" s="46"/>
    </row>
  </sheetData>
  <mergeCells count="13">
    <mergeCell ref="A3:J4"/>
    <mergeCell ref="F11:G11"/>
    <mergeCell ref="I11:J11"/>
    <mergeCell ref="A56:J56"/>
    <mergeCell ref="F8:G8"/>
    <mergeCell ref="A11:D11"/>
    <mergeCell ref="E11:E12"/>
    <mergeCell ref="A7:E7"/>
    <mergeCell ref="F7:G7"/>
    <mergeCell ref="A8:E8"/>
    <mergeCell ref="A13:J13"/>
    <mergeCell ref="A38:J38"/>
    <mergeCell ref="A54:E54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2026-08-12T04:47:00Z</dcterms:modified>
</cp:coreProperties>
</file>