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май\"/>
    </mc:Choice>
  </mc:AlternateContent>
  <bookViews>
    <workbookView xWindow="0" yWindow="0" windowWidth="28800" windowHeight="12210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12" i="1" l="1"/>
  <c r="J17" i="1"/>
  <c r="J13" i="1" s="1"/>
  <c r="I13" i="1"/>
  <c r="H13" i="1"/>
  <c r="G13" i="1"/>
  <c r="F13" i="1"/>
  <c r="F12" i="1"/>
  <c r="J76" i="1"/>
  <c r="J77" i="1"/>
  <c r="J73" i="1"/>
  <c r="J74" i="1"/>
  <c r="J62" i="1"/>
  <c r="J63" i="1"/>
  <c r="J56" i="1"/>
  <c r="J53" i="1"/>
  <c r="J58" i="1"/>
  <c r="J50" i="1"/>
  <c r="J51" i="1"/>
  <c r="J41" i="1"/>
  <c r="J44" i="1"/>
  <c r="J46" i="1"/>
  <c r="J39" i="1"/>
  <c r="J36" i="1"/>
  <c r="J37" i="1"/>
  <c r="I36" i="1"/>
  <c r="I39" i="1"/>
  <c r="I12" i="1"/>
  <c r="I76" i="1"/>
  <c r="I77" i="1"/>
  <c r="I73" i="1"/>
  <c r="I74" i="1"/>
  <c r="I62" i="1"/>
  <c r="I63" i="1"/>
  <c r="I53" i="1"/>
  <c r="I58" i="1"/>
  <c r="I56" i="1"/>
  <c r="I50" i="1"/>
  <c r="I51" i="1"/>
  <c r="I41" i="1"/>
  <c r="I46" i="1"/>
  <c r="I44" i="1"/>
  <c r="I37" i="1"/>
  <c r="I17" i="1"/>
  <c r="H12" i="1"/>
  <c r="H76" i="1"/>
  <c r="H77" i="1"/>
  <c r="H73" i="1"/>
  <c r="H74" i="1"/>
  <c r="H62" i="1"/>
  <c r="H63" i="1"/>
  <c r="H58" i="1"/>
  <c r="H53" i="1"/>
  <c r="H56" i="1"/>
  <c r="H50" i="1"/>
  <c r="H51" i="1"/>
  <c r="H46" i="1"/>
  <c r="H41" i="1"/>
  <c r="H44" i="1"/>
  <c r="H39" i="1"/>
  <c r="H36" i="1"/>
  <c r="H37" i="1"/>
  <c r="H17" i="1"/>
  <c r="G50" i="1" l="1"/>
  <c r="G51" i="1"/>
  <c r="G17" i="1"/>
  <c r="F74" i="1"/>
  <c r="F73" i="1"/>
  <c r="F17" i="1"/>
  <c r="G73" i="1" l="1"/>
  <c r="G74" i="1"/>
  <c r="G63" i="1"/>
  <c r="G62" i="1" s="1"/>
  <c r="G58" i="1"/>
  <c r="G53" i="1" s="1"/>
  <c r="G41" i="1"/>
  <c r="G46" i="1"/>
  <c r="G44" i="1"/>
  <c r="G37" i="1"/>
  <c r="G36" i="1" s="1"/>
  <c r="F77" i="1"/>
  <c r="F76" i="1" s="1"/>
  <c r="F62" i="1"/>
  <c r="F63" i="1"/>
  <c r="F53" i="1"/>
  <c r="F58" i="1"/>
  <c r="F56" i="1"/>
  <c r="F50" i="1"/>
  <c r="F51" i="1"/>
  <c r="F36" i="1"/>
  <c r="F46" i="1"/>
  <c r="F41" i="1" s="1"/>
  <c r="F44" i="1"/>
  <c r="F37" i="1"/>
  <c r="F39" i="1"/>
  <c r="G12" i="1" l="1"/>
</calcChain>
</file>

<file path=xl/sharedStrings.xml><?xml version="1.0" encoding="utf-8"?>
<sst xmlns="http://schemas.openxmlformats.org/spreadsheetml/2006/main" count="92" uniqueCount="59">
  <si>
    <t>За счет средств местного бюджета</t>
  </si>
  <si>
    <t>Строительство новых объектов и реконструкция имеющихся объектов</t>
  </si>
  <si>
    <t>За счет трансфертов из областного бюджета</t>
  </si>
  <si>
    <t>За счет целевого трансферта из Национального фонда Республики Казахстан</t>
  </si>
  <si>
    <t>Развитие объектов культуры</t>
  </si>
  <si>
    <t>Приобретение помещений, зданий, сооружений, передаточных устройств</t>
  </si>
  <si>
    <t xml:space="preserve">Развитие объектов спорта </t>
  </si>
  <si>
    <t>Исполнение исполнительных документов,судеб</t>
  </si>
  <si>
    <t xml:space="preserve"> </t>
  </si>
  <si>
    <t xml:space="preserve">  </t>
  </si>
  <si>
    <t>4-20 нысаны бойынша кассалық орындалуы туралы есеп  1 наурызға</t>
  </si>
  <si>
    <t xml:space="preserve">467 – Аудан (облыстық маңызы бар қала) құрылыс бөлімі </t>
  </si>
  <si>
    <t>мың. Тенге</t>
  </si>
  <si>
    <t>Бюджеттік бағдарламалар әкімшісі</t>
  </si>
  <si>
    <t>Өлшем бірлігі</t>
  </si>
  <si>
    <t>Бюджеттік бағдарлама әкімшісі. Бағдарлама. Қосымша бағдарлама. Ерекшелік</t>
  </si>
  <si>
    <t>АТАУЫ</t>
  </si>
  <si>
    <t>Түзетілген жоспар</t>
  </si>
  <si>
    <t>Кассалық орындалу</t>
  </si>
  <si>
    <t>Қалдық</t>
  </si>
  <si>
    <t>Орындалу пайызы</t>
  </si>
  <si>
    <t>ағымдағы мерзімге</t>
  </si>
  <si>
    <t>ағымдағы кезеңге</t>
  </si>
  <si>
    <t>жылға</t>
  </si>
  <si>
    <t>есепті айға</t>
  </si>
  <si>
    <t>Ауданның (облыстық маңызы бар қаланың) құрылыс бөлімі</t>
  </si>
  <si>
    <t>Құрылыс саласында мемлекеттік саясатты жергілікті деңгейде жүзеге асыру қызметтері</t>
  </si>
  <si>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</si>
  <si>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</si>
  <si>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</si>
  <si>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Еңбекақы төлеу</t>
  </si>
  <si>
    <t>Қосымша ақшалай төлемдер</t>
  </si>
  <si>
    <t>Өтемақы төлемдері</t>
  </si>
  <si>
    <t>Жұмыс берушілердің міндетті зейнетақы аударымдары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</si>
  <si>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</si>
  <si>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</si>
  <si>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аударымдар</t>
  </si>
  <si>
    <t>Міндетті әлеуметтік медициналық сақтандыруға аударымдар</t>
  </si>
  <si>
    <t>Отын, жанармай және майлау материалдарын сатып алу</t>
  </si>
  <si>
    <t>Басқа қорларды сатып алу</t>
  </si>
  <si>
    <t>Коммуналдық қызметтерге төлем</t>
  </si>
  <si>
    <t>Байланыс қызметтеріне төлем</t>
  </si>
  <si>
    <t>Ақпараттандыру саласындағы жұмыстар мен қызметтерге төлем</t>
  </si>
  <si>
    <t>Басқа қызметтер мен жұмыстарға төлем</t>
  </si>
  <si>
    <t>Ел ішіндегі іссапарлар және қызметтік жүріп-тұрулар</t>
  </si>
  <si>
    <t>Коммуналдық тұрғын үй қорын жобалау және (немесе) салу, реконструкциялау</t>
  </si>
  <si>
    <t>Жергілікті бюджет қаражаты есебінен</t>
  </si>
  <si>
    <t>Облыстық бюджеттің кредиттері есебінен</t>
  </si>
  <si>
    <t>Жаңа нысандар салу және бар нысандарды реконструкциялау</t>
  </si>
  <si>
    <t>Жаңа объектілердің құрылысы және қолданыстағы объектілерді реконструкциялау</t>
  </si>
  <si>
    <t>Инженерлік-коммуникациялық инфрақұрылымды жобалау, дамыту және (немесе) абаттандыру</t>
  </si>
  <si>
    <t>Облыстық бюджеттен трансферттер есебінен</t>
  </si>
  <si>
    <t>Су жеткізу және кәріз жүйесін дамыту</t>
  </si>
  <si>
    <t>Қалалар мен елді мекендерді абаттандыруды дамыту</t>
  </si>
  <si>
    <t>Заңды тұлғалардың жарғылық капиталын қалыптастыру немесе ұлғайту</t>
  </si>
  <si>
    <t>Квазимемлекеттік сектор субъектілерінің жарғылық капиталын қалыптастыру және ұлғайту</t>
  </si>
  <si>
    <t>Коммуналдық тұрғын үй қорынан тұрғын үй сатып алу</t>
  </si>
  <si>
    <t>Ғимараттар, құрылыстар, құрылыс нысандары, беріліс құрылғыларын сатып алу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</si>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</sst>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1" xfId="0" applyFont="1" applyBorder="1"/>
    <xf numFmtId="4" fontId="4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0" applyFont="1" applyBorder="1"/>
    <xf numFmtId="2" fontId="2" fillId="0" borderId="0" xfId="0" applyNumberFormat="1" applyFont="1"/>
    <xf numFmtId="4" fontId="4" fillId="2" borderId="4" xfId="0" applyNumberFormat="1" applyFont="1" applyFill="1" applyBorder="1" applyAlignment="1">
      <alignment horizontal="right" vertical="center"/>
    </xf>
    <xf numFmtId="4" fontId="4" fillId="2" borderId="6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84"/>
  <sheetViews>
    <sheetView tabSelected="1" zoomScale="124" zoomScaleNormal="124" workbookViewId="0">
      <selection activeCell="J12" sqref="J12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8.28515625" style="1" customWidth="1"/>
    <col min="11" max="11" width="14.140625" style="1" customWidth="1"/>
    <col min="12" max="12" width="9.140625" style="1"/>
    <col min="13" max="14" width="10.85546875" style="1" bestFit="1" customWidth="1"/>
    <col min="15" max="15" width="12.5703125" style="1" bestFit="1" customWidth="1"/>
    <col min="16" max="16384" width="9.140625" style="1"/>
  </cols>
  <sheetData>
    <row r="2" spans="1:40" x14ac:dyDescent="0.25"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15" customHeight="1" x14ac:dyDescent="0.25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</row>
    <row r="4" spans="1:4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</row>
    <row r="5" spans="1:40" x14ac:dyDescent="0.25">
      <c r="A5" s="2"/>
      <c r="B5" s="2"/>
      <c r="C5" s="2"/>
      <c r="D5" s="2"/>
      <c r="E5" s="2"/>
      <c r="F5" s="2"/>
      <c r="G5" s="2"/>
      <c r="H5" s="2"/>
      <c r="I5" s="2"/>
      <c r="J5" s="2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1:40" ht="44.25" customHeight="1" x14ac:dyDescent="0.25">
      <c r="A6" s="29" t="s">
        <v>13</v>
      </c>
      <c r="B6" s="30"/>
      <c r="C6" s="30"/>
      <c r="D6" s="30"/>
      <c r="E6" s="30"/>
      <c r="F6" s="34" t="s">
        <v>11</v>
      </c>
      <c r="G6" s="34"/>
      <c r="H6" s="34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x14ac:dyDescent="0.25">
      <c r="A7" s="29" t="s">
        <v>14</v>
      </c>
      <c r="B7" s="30"/>
      <c r="C7" s="30"/>
      <c r="D7" s="30"/>
      <c r="E7" s="30"/>
      <c r="F7" s="29" t="s">
        <v>12</v>
      </c>
      <c r="G7" s="30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0" x14ac:dyDescent="0.25"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0" x14ac:dyDescent="0.25">
      <c r="F9" s="11"/>
      <c r="G9" s="11"/>
      <c r="H9" s="11"/>
      <c r="I9" s="11"/>
      <c r="J9" s="1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0" ht="30" customHeight="1" x14ac:dyDescent="0.25">
      <c r="A10" s="31" t="s">
        <v>15</v>
      </c>
      <c r="B10" s="32"/>
      <c r="C10" s="32"/>
      <c r="D10" s="32"/>
      <c r="E10" s="31" t="s">
        <v>16</v>
      </c>
      <c r="F10" s="27" t="s">
        <v>17</v>
      </c>
      <c r="G10" s="28"/>
      <c r="H10" s="4" t="s">
        <v>18</v>
      </c>
      <c r="I10" s="27" t="s">
        <v>19</v>
      </c>
      <c r="J10" s="33"/>
      <c r="K10" s="5" t="s">
        <v>20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ht="30" customHeight="1" x14ac:dyDescent="0.25">
      <c r="A11" s="6"/>
      <c r="B11" s="6"/>
      <c r="C11" s="6"/>
      <c r="D11" s="6"/>
      <c r="E11" s="32"/>
      <c r="F11" s="4" t="s">
        <v>23</v>
      </c>
      <c r="G11" s="7" t="s">
        <v>24</v>
      </c>
      <c r="H11" s="7" t="s">
        <v>24</v>
      </c>
      <c r="I11" s="7" t="s">
        <v>23</v>
      </c>
      <c r="J11" s="8" t="s">
        <v>22</v>
      </c>
      <c r="K11" s="5" t="s">
        <v>21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45" customHeight="1" x14ac:dyDescent="0.25">
      <c r="A12" s="9">
        <v>467</v>
      </c>
      <c r="B12" s="6"/>
      <c r="C12" s="6"/>
      <c r="D12" s="6"/>
      <c r="E12" s="10" t="s">
        <v>25</v>
      </c>
      <c r="F12" s="23">
        <f>F17+F36+F41+F50+F53+F62+F73+F76</f>
        <v>13484501.700000001</v>
      </c>
      <c r="G12" s="23">
        <f>G17+G36+G41+G50+G53+G62+G73+G76</f>
        <v>2534060.2000000002</v>
      </c>
      <c r="H12" s="23">
        <f>H17+H36+H41+H50+H53+H62+H73+H76</f>
        <v>134565.57773000002</v>
      </c>
      <c r="I12" s="23">
        <f>I17+I36+I41+I50+I53+I62+I73+I76</f>
        <v>1859027.3848600001</v>
      </c>
      <c r="J12" s="12">
        <f>J13+J36+J41+J50+J53+J62+J73+J76</f>
        <v>144477.95416999998</v>
      </c>
      <c r="K12" s="1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40" ht="58.5" customHeight="1" x14ac:dyDescent="0.25">
      <c r="A13" s="6"/>
      <c r="B13" s="9">
        <v>1</v>
      </c>
      <c r="C13" s="6"/>
      <c r="D13" s="6"/>
      <c r="E13" s="10" t="s">
        <v>26</v>
      </c>
      <c r="F13" s="25">
        <f>F17</f>
        <v>635421.9</v>
      </c>
      <c r="G13" s="25">
        <f>G17</f>
        <v>338236.89999999997</v>
      </c>
      <c r="H13" s="25">
        <f>H17</f>
        <v>39936.881590000005</v>
      </c>
      <c r="I13" s="25">
        <f>I17</f>
        <v>296245.30502000003</v>
      </c>
      <c r="J13" s="22">
        <f>J17</f>
        <v>476.66953000000001</v>
      </c>
      <c r="K13" s="17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ht="28.9" hidden="1" customHeight="1" x14ac:dyDescent="0.25">
      <c r="A14" s="6"/>
      <c r="B14" s="6"/>
      <c r="C14" s="9">
        <v>11</v>
      </c>
      <c r="D14" s="6"/>
      <c r="E14" s="10" t="s">
        <v>27</v>
      </c>
      <c r="F14" s="24"/>
      <c r="G14" s="24"/>
      <c r="H14" s="24"/>
      <c r="I14" s="24"/>
      <c r="J14" s="13"/>
      <c r="K14" s="17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ht="28.9" hidden="1" customHeight="1" x14ac:dyDescent="0.25">
      <c r="A15" s="6"/>
      <c r="B15" s="6"/>
      <c r="C15" s="6"/>
      <c r="D15" s="9">
        <v>131</v>
      </c>
      <c r="E15" s="10" t="s">
        <v>28</v>
      </c>
      <c r="F15" s="16"/>
      <c r="G15" s="16"/>
      <c r="H15" s="16"/>
      <c r="I15" s="16"/>
      <c r="J15" s="13"/>
      <c r="K15" s="17"/>
      <c r="L15" s="21"/>
      <c r="M15" s="21" t="s">
        <v>8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1:40" ht="28.9" hidden="1" customHeight="1" x14ac:dyDescent="0.25">
      <c r="A16" s="6"/>
      <c r="B16" s="6"/>
      <c r="C16" s="6"/>
      <c r="D16" s="9">
        <v>135</v>
      </c>
      <c r="E16" s="10" t="s">
        <v>29</v>
      </c>
      <c r="F16" s="16"/>
      <c r="G16" s="16"/>
      <c r="H16" s="16"/>
      <c r="I16" s="16"/>
      <c r="J16" s="13"/>
      <c r="K16" s="17"/>
      <c r="L16" s="21"/>
      <c r="M16" s="21" t="s">
        <v>8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ht="33.75" customHeight="1" x14ac:dyDescent="0.25">
      <c r="A17" s="6"/>
      <c r="B17" s="6"/>
      <c r="C17" s="9">
        <v>15</v>
      </c>
      <c r="D17" s="6"/>
      <c r="E17" s="10" t="s">
        <v>27</v>
      </c>
      <c r="F17" s="16">
        <f>F18+F19+F20+F21+F22+F23+F24+F25+F26+F27+F28+F29+F30+F32+F33+F35</f>
        <v>635421.9</v>
      </c>
      <c r="G17" s="16">
        <f>G18+G19+G20+G21+G22+G23+G24+G25+G26+G27+G28+G29+G30+G32+G33+G35</f>
        <v>338236.89999999997</v>
      </c>
      <c r="H17" s="16">
        <f>H18+H19+H20+H21+H22+H23+H24+H25+H26+H27+H28+H29+H30+H32+H33+H35</f>
        <v>39936.881590000005</v>
      </c>
      <c r="I17" s="16">
        <f>I18+I19+I20+I21+I22+I23+I24+I25+I26+I27+I28+I29+I30+I32+I33+I35</f>
        <v>296245.30502000003</v>
      </c>
      <c r="J17" s="16">
        <f>J18+J19+J20+J21+J22+J23+J24+J25+J26+J27+J28+J29+J30+J32+J33+J35</f>
        <v>476.66953000000001</v>
      </c>
      <c r="K17" s="17"/>
      <c r="L17" s="21"/>
      <c r="M17" s="21" t="s">
        <v>8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ht="19.149999999999999" customHeight="1" x14ac:dyDescent="0.25">
      <c r="A18" s="6"/>
      <c r="B18" s="6"/>
      <c r="C18" s="6"/>
      <c r="D18" s="9">
        <v>111</v>
      </c>
      <c r="E18" s="10" t="s">
        <v>30</v>
      </c>
      <c r="F18" s="16">
        <v>46639</v>
      </c>
      <c r="G18" s="16">
        <v>17011.2</v>
      </c>
      <c r="H18" s="16">
        <v>3301.674</v>
      </c>
      <c r="I18" s="16">
        <v>29628.075099999998</v>
      </c>
      <c r="J18" s="13">
        <v>0.27510000000000001</v>
      </c>
      <c r="K18" s="17"/>
      <c r="L18" s="21"/>
      <c r="M18" s="21" t="s">
        <v>9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ht="32.25" customHeight="1" x14ac:dyDescent="0.25">
      <c r="A19" s="6"/>
      <c r="B19" s="6"/>
      <c r="C19" s="6"/>
      <c r="D19" s="9">
        <v>112</v>
      </c>
      <c r="E19" s="10" t="s">
        <v>31</v>
      </c>
      <c r="F19" s="16">
        <v>16857.8</v>
      </c>
      <c r="G19" s="16">
        <v>16857.8</v>
      </c>
      <c r="H19" s="16">
        <v>6138.8239999999996</v>
      </c>
      <c r="I19" s="16">
        <v>14.87626</v>
      </c>
      <c r="J19" s="13">
        <v>14.87626</v>
      </c>
      <c r="K19" s="17"/>
      <c r="L19" s="21"/>
      <c r="M19" s="21" t="s">
        <v>8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40" ht="19.149999999999999" customHeight="1" x14ac:dyDescent="0.25">
      <c r="A20" s="6"/>
      <c r="B20" s="6"/>
      <c r="C20" s="6"/>
      <c r="D20" s="9">
        <v>113</v>
      </c>
      <c r="E20" s="10" t="s">
        <v>32</v>
      </c>
      <c r="F20" s="16">
        <v>7773</v>
      </c>
      <c r="G20" s="16">
        <v>5171.3</v>
      </c>
      <c r="H20" s="16">
        <v>1537.982</v>
      </c>
      <c r="I20" s="16">
        <v>2602.6060000000002</v>
      </c>
      <c r="J20" s="13">
        <v>0.90600000000000003</v>
      </c>
      <c r="K20" s="17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40" ht="28.9" customHeight="1" x14ac:dyDescent="0.25">
      <c r="A21" s="6"/>
      <c r="B21" s="6"/>
      <c r="C21" s="6"/>
      <c r="D21" s="9">
        <v>116</v>
      </c>
      <c r="E21" s="10" t="s">
        <v>33</v>
      </c>
      <c r="F21" s="16">
        <v>1705</v>
      </c>
      <c r="G21" s="16">
        <v>833.1</v>
      </c>
      <c r="H21" s="16">
        <v>221.91575</v>
      </c>
      <c r="I21" s="16">
        <v>878.98446999999999</v>
      </c>
      <c r="J21" s="13">
        <v>7.0844699999999996</v>
      </c>
      <c r="K21" s="17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40" ht="19.149999999999999" customHeight="1" x14ac:dyDescent="0.25">
      <c r="A22" s="6"/>
      <c r="B22" s="6"/>
      <c r="C22" s="6"/>
      <c r="D22" s="9">
        <v>121</v>
      </c>
      <c r="E22" s="10" t="s">
        <v>34</v>
      </c>
      <c r="F22" s="16">
        <v>3650</v>
      </c>
      <c r="G22" s="16">
        <v>1970.8</v>
      </c>
      <c r="H22" s="16">
        <v>562</v>
      </c>
      <c r="I22" s="16">
        <v>1679.2</v>
      </c>
      <c r="J22" s="13">
        <v>0</v>
      </c>
      <c r="K22" s="17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40" ht="28.9" customHeight="1" x14ac:dyDescent="0.25">
      <c r="A23" s="6"/>
      <c r="B23" s="6"/>
      <c r="C23" s="6"/>
      <c r="D23" s="9">
        <v>122</v>
      </c>
      <c r="E23" s="10" t="s">
        <v>35</v>
      </c>
      <c r="F23" s="16">
        <v>2762</v>
      </c>
      <c r="G23" s="16">
        <v>1383.9</v>
      </c>
      <c r="H23" s="16">
        <v>341.95800000000003</v>
      </c>
      <c r="I23" s="16">
        <v>1381.385</v>
      </c>
      <c r="J23" s="13">
        <v>3.2850000000000001</v>
      </c>
      <c r="K23" s="17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40" ht="27" customHeight="1" x14ac:dyDescent="0.25">
      <c r="A24" s="6"/>
      <c r="B24" s="6"/>
      <c r="C24" s="6"/>
      <c r="D24" s="9">
        <v>123</v>
      </c>
      <c r="E24" s="10" t="s">
        <v>36</v>
      </c>
      <c r="F24" s="16">
        <v>30</v>
      </c>
      <c r="G24" s="16">
        <v>30</v>
      </c>
      <c r="H24" s="16">
        <v>0</v>
      </c>
      <c r="I24" s="16">
        <v>0</v>
      </c>
      <c r="J24" s="13">
        <v>0</v>
      </c>
      <c r="K24" s="17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ht="36" customHeight="1" x14ac:dyDescent="0.25">
      <c r="A25" s="6"/>
      <c r="B25" s="6"/>
      <c r="C25" s="6"/>
      <c r="D25" s="9">
        <v>124</v>
      </c>
      <c r="E25" s="10" t="s">
        <v>37</v>
      </c>
      <c r="F25" s="16">
        <v>1928</v>
      </c>
      <c r="G25" s="16">
        <v>941.4</v>
      </c>
      <c r="H25" s="16">
        <v>257.80700000000002</v>
      </c>
      <c r="I25" s="16">
        <v>989.54700000000003</v>
      </c>
      <c r="J25" s="13">
        <v>2.9470000000000001</v>
      </c>
      <c r="K25" s="17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0" ht="38.25" customHeight="1" x14ac:dyDescent="0.25">
      <c r="A26" s="6"/>
      <c r="B26" s="6"/>
      <c r="C26" s="6"/>
      <c r="D26" s="9">
        <v>131</v>
      </c>
      <c r="E26" s="10" t="s">
        <v>28</v>
      </c>
      <c r="F26" s="16">
        <v>13494</v>
      </c>
      <c r="G26" s="16">
        <v>6764.3</v>
      </c>
      <c r="H26" s="16">
        <v>2682.058</v>
      </c>
      <c r="I26" s="16">
        <v>6784.5190000000002</v>
      </c>
      <c r="J26" s="13">
        <v>54.819000000000003</v>
      </c>
      <c r="K26" s="17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ht="42.75" customHeight="1" x14ac:dyDescent="0.25">
      <c r="A27" s="6"/>
      <c r="B27" s="6"/>
      <c r="C27" s="6"/>
      <c r="D27" s="9">
        <v>135</v>
      </c>
      <c r="E27" s="10" t="s">
        <v>29</v>
      </c>
      <c r="F27" s="16">
        <v>2253</v>
      </c>
      <c r="G27" s="16">
        <v>1106.5</v>
      </c>
      <c r="H27" s="16">
        <v>455.27404000000001</v>
      </c>
      <c r="I27" s="16">
        <v>1146.5001099999999</v>
      </c>
      <c r="J27" s="13">
        <v>1.1E-4</v>
      </c>
      <c r="K27" s="17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ht="37.5" customHeight="1" x14ac:dyDescent="0.25">
      <c r="A28" s="6"/>
      <c r="B28" s="6"/>
      <c r="C28" s="6"/>
      <c r="D28" s="9">
        <v>144</v>
      </c>
      <c r="E28" s="10" t="s">
        <v>38</v>
      </c>
      <c r="F28" s="16">
        <v>369</v>
      </c>
      <c r="G28" s="16">
        <v>369</v>
      </c>
      <c r="H28" s="16">
        <v>0</v>
      </c>
      <c r="I28" s="16">
        <v>0.60719999999999996</v>
      </c>
      <c r="J28" s="13">
        <v>369</v>
      </c>
      <c r="K28" s="17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0" ht="31.5" customHeight="1" x14ac:dyDescent="0.25">
      <c r="A29" s="6"/>
      <c r="B29" s="6"/>
      <c r="C29" s="6"/>
      <c r="D29" s="9">
        <v>149</v>
      </c>
      <c r="E29" s="10" t="s">
        <v>39</v>
      </c>
      <c r="F29" s="16">
        <v>863</v>
      </c>
      <c r="G29" s="16">
        <v>370</v>
      </c>
      <c r="H29" s="16">
        <v>0</v>
      </c>
      <c r="I29" s="16">
        <v>493.72158000000002</v>
      </c>
      <c r="J29" s="13">
        <v>0.72158</v>
      </c>
      <c r="K29" s="17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0" ht="19.149999999999999" customHeight="1" x14ac:dyDescent="0.25">
      <c r="A30" s="6"/>
      <c r="B30" s="6"/>
      <c r="C30" s="6"/>
      <c r="D30" s="9">
        <v>151</v>
      </c>
      <c r="E30" s="10" t="s">
        <v>40</v>
      </c>
      <c r="F30" s="16">
        <v>533700.1</v>
      </c>
      <c r="G30" s="16">
        <v>283065.59999999998</v>
      </c>
      <c r="H30" s="16">
        <v>24272.374800000001</v>
      </c>
      <c r="I30" s="16">
        <v>250634.52600000001</v>
      </c>
      <c r="J30" s="13">
        <v>2.5700000000000001E-2</v>
      </c>
      <c r="K30" s="17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40" s="14" customFormat="1" ht="19.149999999999999" hidden="1" customHeight="1" x14ac:dyDescent="0.25">
      <c r="A31" s="15"/>
      <c r="B31" s="15"/>
      <c r="C31" s="15"/>
      <c r="D31" s="9">
        <v>152</v>
      </c>
      <c r="E31" s="10" t="s">
        <v>41</v>
      </c>
      <c r="F31" s="16"/>
      <c r="G31" s="16"/>
      <c r="H31" s="16"/>
      <c r="I31" s="16"/>
      <c r="J31" s="13"/>
      <c r="K31" s="17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40" ht="41.25" customHeight="1" x14ac:dyDescent="0.25">
      <c r="A32" s="6"/>
      <c r="B32" s="6"/>
      <c r="C32" s="6"/>
      <c r="D32" s="9">
        <v>158</v>
      </c>
      <c r="E32" s="10" t="s">
        <v>42</v>
      </c>
      <c r="F32" s="16">
        <v>404</v>
      </c>
      <c r="G32" s="16">
        <v>90</v>
      </c>
      <c r="H32" s="16">
        <v>0</v>
      </c>
      <c r="I32" s="16">
        <v>10.72799</v>
      </c>
      <c r="J32" s="13">
        <v>22.5</v>
      </c>
      <c r="K32" s="17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45" customHeight="1" x14ac:dyDescent="0.25">
      <c r="A33" s="6"/>
      <c r="B33" s="6"/>
      <c r="C33" s="6"/>
      <c r="D33" s="9">
        <v>159</v>
      </c>
      <c r="E33" s="10" t="s">
        <v>43</v>
      </c>
      <c r="F33" s="16">
        <v>2383.3000000000002</v>
      </c>
      <c r="G33" s="16">
        <v>1661.3</v>
      </c>
      <c r="H33" s="16">
        <v>0</v>
      </c>
      <c r="I33" s="16">
        <v>2.9309999999999999E-2</v>
      </c>
      <c r="J33" s="13">
        <v>0.22931000000000001</v>
      </c>
      <c r="K33" s="17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s="14" customFormat="1" ht="24" hidden="1" customHeight="1" x14ac:dyDescent="0.25">
      <c r="A34" s="15"/>
      <c r="B34" s="15"/>
      <c r="C34" s="15"/>
      <c r="D34" s="9">
        <v>165</v>
      </c>
      <c r="E34" s="10" t="s">
        <v>7</v>
      </c>
      <c r="F34" s="16"/>
      <c r="G34" s="16"/>
      <c r="H34" s="16"/>
      <c r="I34" s="16"/>
      <c r="J34" s="13"/>
      <c r="K34" s="17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s="19" customFormat="1" ht="33.75" customHeight="1" x14ac:dyDescent="0.25">
      <c r="A35" s="20"/>
      <c r="B35" s="20"/>
      <c r="C35" s="20"/>
      <c r="D35" s="9">
        <v>161</v>
      </c>
      <c r="E35" s="10" t="s">
        <v>44</v>
      </c>
      <c r="F35" s="16">
        <v>610.70000000000005</v>
      </c>
      <c r="G35" s="16">
        <v>610.70000000000005</v>
      </c>
      <c r="H35" s="16">
        <v>165.01400000000001</v>
      </c>
      <c r="I35" s="16">
        <v>0</v>
      </c>
      <c r="J35" s="13">
        <v>0</v>
      </c>
      <c r="K35" s="17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s="3" customFormat="1" ht="66.75" customHeight="1" x14ac:dyDescent="0.25">
      <c r="A36" s="6"/>
      <c r="B36" s="9">
        <v>3</v>
      </c>
      <c r="C36" s="6"/>
      <c r="D36" s="6"/>
      <c r="E36" s="10" t="s">
        <v>45</v>
      </c>
      <c r="F36" s="16">
        <f>F37+F39</f>
        <v>6075575.2999999998</v>
      </c>
      <c r="G36" s="16">
        <f>G37</f>
        <v>333022.09999999998</v>
      </c>
      <c r="H36" s="16">
        <f>H37</f>
        <v>87694.5</v>
      </c>
      <c r="I36" s="16">
        <f>I37+I39</f>
        <v>19521.884420000002</v>
      </c>
      <c r="J36" s="13">
        <f>J37</f>
        <v>0</v>
      </c>
      <c r="K36" s="17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s="3" customFormat="1" ht="33" customHeight="1" x14ac:dyDescent="0.25">
      <c r="A37" s="6"/>
      <c r="B37" s="6"/>
      <c r="C37" s="9">
        <v>15</v>
      </c>
      <c r="D37" s="6"/>
      <c r="E37" s="10" t="s">
        <v>46</v>
      </c>
      <c r="F37" s="16">
        <f>F38</f>
        <v>1840759.3</v>
      </c>
      <c r="G37" s="16">
        <f>G38</f>
        <v>333022.09999999998</v>
      </c>
      <c r="H37" s="16">
        <f>H38</f>
        <v>87694.5</v>
      </c>
      <c r="I37" s="16">
        <f>I38</f>
        <v>17403.9647</v>
      </c>
      <c r="J37" s="13">
        <f>J38</f>
        <v>0</v>
      </c>
      <c r="K37" s="17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s="3" customFormat="1" ht="45" customHeight="1" x14ac:dyDescent="0.25">
      <c r="A38" s="6"/>
      <c r="B38" s="6"/>
      <c r="C38" s="9"/>
      <c r="D38" s="9">
        <v>431</v>
      </c>
      <c r="E38" s="10" t="s">
        <v>48</v>
      </c>
      <c r="F38" s="16">
        <v>1840759.3</v>
      </c>
      <c r="G38" s="16">
        <v>333022.09999999998</v>
      </c>
      <c r="H38" s="16">
        <v>87694.5</v>
      </c>
      <c r="I38" s="16">
        <v>17403.9647</v>
      </c>
      <c r="J38" s="13">
        <v>0</v>
      </c>
      <c r="K38" s="17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s="19" customFormat="1" ht="45" customHeight="1" x14ac:dyDescent="0.25">
      <c r="A39" s="20"/>
      <c r="B39" s="20"/>
      <c r="C39" s="9">
        <v>34</v>
      </c>
      <c r="D39" s="9"/>
      <c r="E39" s="10" t="s">
        <v>47</v>
      </c>
      <c r="F39" s="16">
        <f>F40</f>
        <v>4234816</v>
      </c>
      <c r="G39" s="16">
        <v>0</v>
      </c>
      <c r="H39" s="16">
        <f>H40</f>
        <v>0</v>
      </c>
      <c r="I39" s="16">
        <f>I40</f>
        <v>2117.9197199999999</v>
      </c>
      <c r="J39" s="13">
        <f>J40</f>
        <v>0</v>
      </c>
      <c r="K39" s="17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s="19" customFormat="1" ht="45" customHeight="1" x14ac:dyDescent="0.25">
      <c r="A40" s="20"/>
      <c r="B40" s="20"/>
      <c r="C40" s="9"/>
      <c r="D40" s="9">
        <v>431</v>
      </c>
      <c r="E40" s="10" t="s">
        <v>49</v>
      </c>
      <c r="F40" s="16">
        <v>4234816</v>
      </c>
      <c r="G40" s="16">
        <v>0</v>
      </c>
      <c r="H40" s="16">
        <v>0</v>
      </c>
      <c r="I40" s="16">
        <v>2117.9197199999999</v>
      </c>
      <c r="J40" s="13">
        <v>0</v>
      </c>
      <c r="K40" s="17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66" customHeight="1" x14ac:dyDescent="0.25">
      <c r="A41" s="6"/>
      <c r="B41" s="9">
        <v>4</v>
      </c>
      <c r="C41" s="6"/>
      <c r="D41" s="6"/>
      <c r="E41" s="10" t="s">
        <v>50</v>
      </c>
      <c r="F41" s="16">
        <f>F44+F46</f>
        <v>1924710.7</v>
      </c>
      <c r="G41" s="16">
        <f>G44+G46</f>
        <v>1127030.7</v>
      </c>
      <c r="H41" s="16">
        <f>H44</f>
        <v>6334.19614</v>
      </c>
      <c r="I41" s="16">
        <f>I44+I46</f>
        <v>44960.213159999999</v>
      </c>
      <c r="J41" s="13">
        <f>J44+J46</f>
        <v>0.57464000000000004</v>
      </c>
      <c r="K41" s="17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36" hidden="1" customHeight="1" x14ac:dyDescent="0.25">
      <c r="A42" s="6"/>
      <c r="B42" s="6"/>
      <c r="C42" s="9">
        <v>11</v>
      </c>
      <c r="D42" s="6"/>
      <c r="E42" s="10" t="s">
        <v>27</v>
      </c>
      <c r="F42" s="16"/>
      <c r="G42" s="16"/>
      <c r="H42" s="16"/>
      <c r="I42" s="16"/>
      <c r="J42" s="13"/>
      <c r="K42" s="17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42" hidden="1" customHeight="1" x14ac:dyDescent="0.25">
      <c r="A43" s="6"/>
      <c r="B43" s="6"/>
      <c r="C43" s="6"/>
      <c r="D43" s="9">
        <v>431</v>
      </c>
      <c r="E43" s="10" t="s">
        <v>48</v>
      </c>
      <c r="F43" s="16"/>
      <c r="G43" s="16"/>
      <c r="H43" s="16"/>
      <c r="I43" s="16"/>
      <c r="J43" s="13"/>
      <c r="K43" s="17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ht="36" customHeight="1" x14ac:dyDescent="0.25">
      <c r="A44" s="6"/>
      <c r="B44" s="6"/>
      <c r="C44" s="9">
        <v>15</v>
      </c>
      <c r="D44" s="6"/>
      <c r="E44" s="10" t="s">
        <v>46</v>
      </c>
      <c r="F44" s="16">
        <f>F45</f>
        <v>617265.69999999995</v>
      </c>
      <c r="G44" s="16">
        <f>G45</f>
        <v>219264.7</v>
      </c>
      <c r="H44" s="16">
        <f>H45</f>
        <v>6334.19614</v>
      </c>
      <c r="I44" s="16">
        <f>I45</f>
        <v>797.16675999999995</v>
      </c>
      <c r="J44" s="13">
        <f>J45</f>
        <v>3.5959999999999999E-2</v>
      </c>
      <c r="K44" s="17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ht="45" customHeight="1" x14ac:dyDescent="0.25">
      <c r="A45" s="6"/>
      <c r="B45" s="6"/>
      <c r="C45" s="6"/>
      <c r="D45" s="9">
        <v>431</v>
      </c>
      <c r="E45" s="10" t="s">
        <v>48</v>
      </c>
      <c r="F45" s="16">
        <v>617265.69999999995</v>
      </c>
      <c r="G45" s="16">
        <v>219264.7</v>
      </c>
      <c r="H45" s="16">
        <v>6334.19614</v>
      </c>
      <c r="I45" s="16">
        <v>797.16675999999995</v>
      </c>
      <c r="J45" s="13">
        <v>3.5959999999999999E-2</v>
      </c>
      <c r="K45" s="17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ht="32.25" customHeight="1" x14ac:dyDescent="0.25">
      <c r="A46" s="6"/>
      <c r="B46" s="6"/>
      <c r="C46" s="9">
        <v>28</v>
      </c>
      <c r="D46" s="6"/>
      <c r="E46" s="10" t="s">
        <v>51</v>
      </c>
      <c r="F46" s="16">
        <f>F47</f>
        <v>1307445</v>
      </c>
      <c r="G46" s="16">
        <f>G47</f>
        <v>907766</v>
      </c>
      <c r="H46" s="16">
        <f>H47</f>
        <v>0</v>
      </c>
      <c r="I46" s="16">
        <f>I47</f>
        <v>44163.046399999999</v>
      </c>
      <c r="J46" s="13">
        <f>J47</f>
        <v>0.53868000000000005</v>
      </c>
      <c r="K46" s="17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30.75" customHeight="1" x14ac:dyDescent="0.25">
      <c r="A47" s="6"/>
      <c r="B47" s="6"/>
      <c r="C47" s="6"/>
      <c r="D47" s="9">
        <v>431</v>
      </c>
      <c r="E47" s="10" t="s">
        <v>48</v>
      </c>
      <c r="F47" s="16">
        <v>1307445</v>
      </c>
      <c r="G47" s="16">
        <v>907766</v>
      </c>
      <c r="H47" s="16">
        <v>0</v>
      </c>
      <c r="I47" s="16">
        <v>44163.046399999999</v>
      </c>
      <c r="J47" s="13">
        <v>0.53868000000000005</v>
      </c>
      <c r="K47" s="17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48.75" hidden="1" customHeight="1" x14ac:dyDescent="0.25">
      <c r="A48" s="6"/>
      <c r="B48" s="6"/>
      <c r="C48" s="9">
        <v>32</v>
      </c>
      <c r="D48" s="6"/>
      <c r="E48" s="10" t="s">
        <v>3</v>
      </c>
      <c r="F48" s="16"/>
      <c r="G48" s="16"/>
      <c r="H48" s="16"/>
      <c r="I48" s="16"/>
      <c r="J48" s="13"/>
      <c r="K48" s="17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43.5" hidden="1" customHeight="1" x14ac:dyDescent="0.25">
      <c r="A49" s="6"/>
      <c r="B49" s="6"/>
      <c r="C49" s="6"/>
      <c r="D49" s="9">
        <v>431</v>
      </c>
      <c r="E49" s="10" t="s">
        <v>1</v>
      </c>
      <c r="F49" s="16"/>
      <c r="G49" s="16"/>
      <c r="H49" s="16"/>
      <c r="I49" s="16"/>
      <c r="J49" s="13"/>
      <c r="K49" s="17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s="3" customFormat="1" ht="28.9" customHeight="1" x14ac:dyDescent="0.25">
      <c r="A50" s="6"/>
      <c r="B50" s="9">
        <v>5</v>
      </c>
      <c r="C50" s="6"/>
      <c r="D50" s="6"/>
      <c r="E50" s="35" t="s">
        <v>52</v>
      </c>
      <c r="F50" s="16">
        <f t="shared" ref="F50:J51" si="0">F51</f>
        <v>6119.5</v>
      </c>
      <c r="G50" s="16">
        <f t="shared" si="0"/>
        <v>600</v>
      </c>
      <c r="H50" s="16">
        <f t="shared" si="0"/>
        <v>600</v>
      </c>
      <c r="I50" s="16">
        <f t="shared" si="0"/>
        <v>2142.0593600000002</v>
      </c>
      <c r="J50" s="13">
        <f t="shared" si="0"/>
        <v>0</v>
      </c>
      <c r="K50" s="17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s="3" customFormat="1" ht="33.75" customHeight="1" x14ac:dyDescent="0.25">
      <c r="A51" s="6"/>
      <c r="B51" s="6"/>
      <c r="C51" s="9">
        <v>15</v>
      </c>
      <c r="D51" s="6"/>
      <c r="E51" s="35" t="s">
        <v>46</v>
      </c>
      <c r="F51" s="16">
        <f t="shared" si="0"/>
        <v>6119.5</v>
      </c>
      <c r="G51" s="16">
        <f t="shared" si="0"/>
        <v>600</v>
      </c>
      <c r="H51" s="16">
        <f t="shared" si="0"/>
        <v>600</v>
      </c>
      <c r="I51" s="16">
        <f t="shared" si="0"/>
        <v>2142.0593600000002</v>
      </c>
      <c r="J51" s="13">
        <f t="shared" si="0"/>
        <v>0</v>
      </c>
      <c r="K51" s="17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s="3" customFormat="1" ht="28.9" customHeight="1" x14ac:dyDescent="0.25">
      <c r="A52" s="6"/>
      <c r="B52" s="6"/>
      <c r="C52" s="6"/>
      <c r="D52" s="9">
        <v>431</v>
      </c>
      <c r="E52" s="35" t="s">
        <v>48</v>
      </c>
      <c r="F52" s="16">
        <v>6119.5</v>
      </c>
      <c r="G52" s="16">
        <v>600</v>
      </c>
      <c r="H52" s="16">
        <v>600</v>
      </c>
      <c r="I52" s="16">
        <v>2142.0593600000002</v>
      </c>
      <c r="J52" s="13">
        <v>0</v>
      </c>
      <c r="K52" s="17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ht="28.9" customHeight="1" x14ac:dyDescent="0.25">
      <c r="A53" s="6"/>
      <c r="B53" s="9">
        <v>6</v>
      </c>
      <c r="C53" s="6"/>
      <c r="D53" s="6"/>
      <c r="E53" s="35" t="s">
        <v>52</v>
      </c>
      <c r="F53" s="16">
        <f>F56+F58</f>
        <v>1991657.8</v>
      </c>
      <c r="G53" s="16">
        <f>G56+G58</f>
        <v>596646</v>
      </c>
      <c r="H53" s="16">
        <f>H56</f>
        <v>0</v>
      </c>
      <c r="I53" s="16">
        <f>I56+I58</f>
        <v>1.9439</v>
      </c>
      <c r="J53" s="13">
        <f>J56+J58</f>
        <v>144000.71</v>
      </c>
      <c r="K53" s="17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ht="32.25" hidden="1" customHeight="1" x14ac:dyDescent="0.25">
      <c r="A54" s="6"/>
      <c r="B54" s="6"/>
      <c r="C54" s="9">
        <v>11</v>
      </c>
      <c r="D54" s="6"/>
      <c r="E54" s="35" t="s">
        <v>27</v>
      </c>
      <c r="F54" s="16"/>
      <c r="G54" s="16"/>
      <c r="H54" s="16"/>
      <c r="I54" s="16"/>
      <c r="J54" s="13"/>
      <c r="K54" s="17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44.25" hidden="1" customHeight="1" x14ac:dyDescent="0.25">
      <c r="A55" s="6"/>
      <c r="B55" s="6"/>
      <c r="C55" s="6"/>
      <c r="D55" s="9">
        <v>431</v>
      </c>
      <c r="E55" s="35" t="s">
        <v>48</v>
      </c>
      <c r="F55" s="16"/>
      <c r="G55" s="16"/>
      <c r="H55" s="16"/>
      <c r="I55" s="16"/>
      <c r="J55" s="13"/>
      <c r="K55" s="17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s="3" customFormat="1" ht="33.75" customHeight="1" x14ac:dyDescent="0.25">
      <c r="A56" s="6"/>
      <c r="B56" s="6"/>
      <c r="C56" s="6">
        <v>15</v>
      </c>
      <c r="D56" s="9"/>
      <c r="E56" s="35" t="s">
        <v>46</v>
      </c>
      <c r="F56" s="16">
        <f>F57</f>
        <v>89705.8</v>
      </c>
      <c r="G56" s="16">
        <v>0</v>
      </c>
      <c r="H56" s="16">
        <f>H57</f>
        <v>0</v>
      </c>
      <c r="I56" s="16">
        <f>I57</f>
        <v>0.40841</v>
      </c>
      <c r="J56" s="13">
        <f>J57</f>
        <v>0</v>
      </c>
      <c r="K56" s="17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s="3" customFormat="1" ht="44.25" customHeight="1" x14ac:dyDescent="0.25">
      <c r="A57" s="6"/>
      <c r="B57" s="6"/>
      <c r="C57" s="6"/>
      <c r="D57" s="9">
        <v>431</v>
      </c>
      <c r="E57" s="35" t="s">
        <v>48</v>
      </c>
      <c r="F57" s="16">
        <v>89705.8</v>
      </c>
      <c r="G57" s="16">
        <v>0</v>
      </c>
      <c r="H57" s="16">
        <v>0</v>
      </c>
      <c r="I57" s="16">
        <v>0.40841</v>
      </c>
      <c r="J57" s="13">
        <v>0</v>
      </c>
      <c r="K57" s="17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ht="29.25" customHeight="1" x14ac:dyDescent="0.25">
      <c r="A58" s="6"/>
      <c r="B58" s="6"/>
      <c r="C58" s="9">
        <v>28</v>
      </c>
      <c r="D58" s="6"/>
      <c r="E58" s="10" t="s">
        <v>51</v>
      </c>
      <c r="F58" s="16">
        <f>F59</f>
        <v>1901952</v>
      </c>
      <c r="G58" s="16">
        <f>G59</f>
        <v>596646</v>
      </c>
      <c r="H58" s="16">
        <f>H59</f>
        <v>0</v>
      </c>
      <c r="I58" s="16">
        <f>I59</f>
        <v>1.53549</v>
      </c>
      <c r="J58" s="13">
        <f>J59</f>
        <v>144000.71</v>
      </c>
      <c r="K58" s="17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ht="28.9" customHeight="1" x14ac:dyDescent="0.25">
      <c r="A59" s="6"/>
      <c r="B59" s="6"/>
      <c r="C59" s="6"/>
      <c r="D59" s="9">
        <v>431</v>
      </c>
      <c r="E59" s="10" t="s">
        <v>48</v>
      </c>
      <c r="F59" s="16">
        <v>1901952</v>
      </c>
      <c r="G59" s="16">
        <v>596646</v>
      </c>
      <c r="H59" s="16">
        <v>0</v>
      </c>
      <c r="I59" s="16">
        <v>1.53549</v>
      </c>
      <c r="J59" s="13">
        <v>144000.71</v>
      </c>
      <c r="K59" s="17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ht="49.5" hidden="1" customHeight="1" x14ac:dyDescent="0.25">
      <c r="A60" s="6"/>
      <c r="B60" s="6"/>
      <c r="C60" s="9">
        <v>32</v>
      </c>
      <c r="D60" s="6"/>
      <c r="E60" s="10" t="s">
        <v>3</v>
      </c>
      <c r="F60" s="16"/>
      <c r="G60" s="16"/>
      <c r="H60" s="16"/>
      <c r="I60" s="16"/>
      <c r="J60" s="13"/>
      <c r="K60" s="17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ht="44.25" hidden="1" customHeight="1" x14ac:dyDescent="0.25">
      <c r="A61" s="6"/>
      <c r="B61" s="6"/>
      <c r="C61" s="6"/>
      <c r="D61" s="9">
        <v>431</v>
      </c>
      <c r="E61" s="10" t="s">
        <v>1</v>
      </c>
      <c r="F61" s="16"/>
      <c r="G61" s="16"/>
      <c r="H61" s="16"/>
      <c r="I61" s="16"/>
      <c r="J61" s="13"/>
      <c r="K61" s="17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s="3" customFormat="1" ht="33" customHeight="1" x14ac:dyDescent="0.25">
      <c r="A62" s="6"/>
      <c r="B62" s="9">
        <v>7</v>
      </c>
      <c r="C62" s="6"/>
      <c r="D62" s="6"/>
      <c r="E62" s="10" t="s">
        <v>53</v>
      </c>
      <c r="F62" s="16">
        <f>F63</f>
        <v>157065</v>
      </c>
      <c r="G62" s="16">
        <f>G63</f>
        <v>0</v>
      </c>
      <c r="H62" s="16">
        <f>H63</f>
        <v>0</v>
      </c>
      <c r="I62" s="16">
        <f>I63</f>
        <v>428.97899999999998</v>
      </c>
      <c r="J62" s="13">
        <f>J63</f>
        <v>0</v>
      </c>
      <c r="K62" s="17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s="3" customFormat="1" ht="28.9" customHeight="1" x14ac:dyDescent="0.25">
      <c r="A63" s="6"/>
      <c r="B63" s="6"/>
      <c r="C63" s="9">
        <v>15</v>
      </c>
      <c r="D63" s="6"/>
      <c r="E63" s="10" t="s">
        <v>46</v>
      </c>
      <c r="F63" s="16">
        <f>F64</f>
        <v>157065</v>
      </c>
      <c r="G63" s="16">
        <f>G64</f>
        <v>0</v>
      </c>
      <c r="H63" s="16">
        <f>H64</f>
        <v>0</v>
      </c>
      <c r="I63" s="16">
        <f>I64</f>
        <v>428.97899999999998</v>
      </c>
      <c r="J63" s="13">
        <f>-J64</f>
        <v>0</v>
      </c>
      <c r="K63" s="17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s="3" customFormat="1" ht="48" customHeight="1" x14ac:dyDescent="0.25">
      <c r="A64" s="6"/>
      <c r="B64" s="6"/>
      <c r="C64" s="6"/>
      <c r="D64" s="9">
        <v>431</v>
      </c>
      <c r="E64" s="10" t="s">
        <v>48</v>
      </c>
      <c r="F64" s="16">
        <v>157065</v>
      </c>
      <c r="G64" s="16">
        <v>0</v>
      </c>
      <c r="H64" s="16">
        <v>0</v>
      </c>
      <c r="I64" s="16">
        <v>428.97899999999998</v>
      </c>
      <c r="J64" s="13">
        <v>0</v>
      </c>
      <c r="K64" s="17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1:40" s="3" customFormat="1" ht="28.9" hidden="1" customHeight="1" x14ac:dyDescent="0.25">
      <c r="A65" s="6"/>
      <c r="B65" s="9">
        <v>8</v>
      </c>
      <c r="C65" s="6"/>
      <c r="D65" s="6"/>
      <c r="E65" s="10" t="s">
        <v>6</v>
      </c>
      <c r="F65" s="16"/>
      <c r="G65" s="16"/>
      <c r="H65" s="16"/>
      <c r="I65" s="16"/>
      <c r="J65" s="13"/>
      <c r="K65" s="17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s="3" customFormat="1" ht="28.9" hidden="1" customHeight="1" x14ac:dyDescent="0.25">
      <c r="A66" s="6"/>
      <c r="B66" s="6"/>
      <c r="C66" s="9">
        <v>15</v>
      </c>
      <c r="D66" s="6"/>
      <c r="E66" s="10" t="s">
        <v>0</v>
      </c>
      <c r="F66" s="16"/>
      <c r="G66" s="16"/>
      <c r="H66" s="16"/>
      <c r="I66" s="16"/>
      <c r="J66" s="13"/>
      <c r="K66" s="17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spans="1:40" s="3" customFormat="1" ht="47.25" hidden="1" customHeight="1" x14ac:dyDescent="0.25">
      <c r="A67" s="6"/>
      <c r="B67" s="6"/>
      <c r="C67" s="6"/>
      <c r="D67" s="9">
        <v>431</v>
      </c>
      <c r="E67" s="10" t="s">
        <v>1</v>
      </c>
      <c r="F67" s="16"/>
      <c r="G67" s="16"/>
      <c r="H67" s="16"/>
      <c r="I67" s="16"/>
      <c r="J67" s="13"/>
      <c r="K67" s="17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spans="1:40" ht="19.149999999999999" hidden="1" customHeight="1" x14ac:dyDescent="0.25">
      <c r="A68" s="6"/>
      <c r="B68" s="9">
        <v>11</v>
      </c>
      <c r="C68" s="6"/>
      <c r="D68" s="6"/>
      <c r="E68" s="10" t="s">
        <v>4</v>
      </c>
      <c r="F68" s="16"/>
      <c r="G68" s="16"/>
      <c r="H68" s="16"/>
      <c r="I68" s="16"/>
      <c r="J68" s="13"/>
      <c r="K68" s="17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</row>
    <row r="69" spans="1:40" s="3" customFormat="1" ht="24.75" hidden="1" customHeight="1" x14ac:dyDescent="0.25">
      <c r="A69" s="6"/>
      <c r="B69" s="9"/>
      <c r="C69" s="9">
        <v>15</v>
      </c>
      <c r="D69" s="6"/>
      <c r="E69" s="10" t="s">
        <v>0</v>
      </c>
      <c r="F69" s="16"/>
      <c r="G69" s="16"/>
      <c r="H69" s="16"/>
      <c r="I69" s="16"/>
      <c r="J69" s="13"/>
      <c r="K69" s="17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spans="1:40" s="3" customFormat="1" ht="48" hidden="1" customHeight="1" x14ac:dyDescent="0.25">
      <c r="A70" s="6"/>
      <c r="B70" s="9"/>
      <c r="C70" s="6"/>
      <c r="D70" s="9">
        <v>431</v>
      </c>
      <c r="E70" s="10" t="s">
        <v>1</v>
      </c>
      <c r="F70" s="16"/>
      <c r="G70" s="16"/>
      <c r="H70" s="16"/>
      <c r="I70" s="16"/>
      <c r="J70" s="13"/>
      <c r="K70" s="17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</row>
    <row r="71" spans="1:40" ht="36" hidden="1" customHeight="1" x14ac:dyDescent="0.25">
      <c r="A71" s="6"/>
      <c r="B71" s="6"/>
      <c r="C71" s="9">
        <v>28</v>
      </c>
      <c r="D71" s="6"/>
      <c r="E71" s="10" t="s">
        <v>2</v>
      </c>
      <c r="F71" s="16"/>
      <c r="G71" s="16"/>
      <c r="H71" s="16"/>
      <c r="I71" s="16"/>
      <c r="J71" s="13"/>
      <c r="K71" s="17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</row>
    <row r="72" spans="1:40" ht="51" hidden="1" customHeight="1" x14ac:dyDescent="0.25">
      <c r="A72" s="6"/>
      <c r="B72" s="6"/>
      <c r="C72" s="6"/>
      <c r="D72" s="9">
        <v>431</v>
      </c>
      <c r="E72" s="10" t="s">
        <v>1</v>
      </c>
      <c r="F72" s="16"/>
      <c r="G72" s="16"/>
      <c r="H72" s="16"/>
      <c r="I72" s="16"/>
      <c r="J72" s="13"/>
      <c r="K72" s="17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</row>
    <row r="73" spans="1:40" ht="45" customHeight="1" x14ac:dyDescent="0.25">
      <c r="A73" s="6"/>
      <c r="B73" s="9">
        <v>65</v>
      </c>
      <c r="C73" s="6"/>
      <c r="D73" s="6"/>
      <c r="E73" s="35" t="s">
        <v>54</v>
      </c>
      <c r="F73" s="16">
        <f t="shared" ref="F73:J74" si="1">F74</f>
        <v>138524.5</v>
      </c>
      <c r="G73" s="16">
        <f t="shared" si="1"/>
        <v>138524.5</v>
      </c>
      <c r="H73" s="16">
        <f t="shared" si="1"/>
        <v>0</v>
      </c>
      <c r="I73" s="16">
        <f t="shared" si="1"/>
        <v>0</v>
      </c>
      <c r="J73" s="13">
        <f t="shared" si="1"/>
        <v>0</v>
      </c>
      <c r="K73" s="17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</row>
    <row r="74" spans="1:40" ht="19.149999999999999" customHeight="1" x14ac:dyDescent="0.25">
      <c r="A74" s="6"/>
      <c r="B74" s="6"/>
      <c r="C74" s="9">
        <v>15</v>
      </c>
      <c r="D74" s="6"/>
      <c r="E74" s="35" t="s">
        <v>46</v>
      </c>
      <c r="F74" s="16">
        <f t="shared" si="1"/>
        <v>138524.5</v>
      </c>
      <c r="G74" s="16">
        <f t="shared" si="1"/>
        <v>138524.5</v>
      </c>
      <c r="H74" s="16">
        <f t="shared" si="1"/>
        <v>0</v>
      </c>
      <c r="I74" s="16">
        <f t="shared" si="1"/>
        <v>0</v>
      </c>
      <c r="J74" s="13">
        <f t="shared" si="1"/>
        <v>0</v>
      </c>
      <c r="K74" s="17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</row>
    <row r="75" spans="1:40" ht="56.25" customHeight="1" x14ac:dyDescent="0.25">
      <c r="A75" s="6"/>
      <c r="B75" s="6"/>
      <c r="C75" s="6"/>
      <c r="D75" s="9">
        <v>612</v>
      </c>
      <c r="E75" s="35" t="s">
        <v>55</v>
      </c>
      <c r="F75" s="16">
        <v>138524.5</v>
      </c>
      <c r="G75" s="16">
        <v>138524.5</v>
      </c>
      <c r="H75" s="16">
        <v>0</v>
      </c>
      <c r="I75" s="16">
        <v>0</v>
      </c>
      <c r="J75" s="13">
        <v>0</v>
      </c>
      <c r="K75" s="17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</row>
    <row r="76" spans="1:40" ht="39" customHeight="1" x14ac:dyDescent="0.25">
      <c r="A76" s="6"/>
      <c r="B76" s="9">
        <v>98</v>
      </c>
      <c r="C76" s="6"/>
      <c r="D76" s="6"/>
      <c r="E76" s="35" t="s">
        <v>56</v>
      </c>
      <c r="F76" s="16">
        <f>F77</f>
        <v>2555427</v>
      </c>
      <c r="G76" s="16">
        <v>0</v>
      </c>
      <c r="H76" s="16">
        <f t="shared" ref="H76:J77" si="2">H77</f>
        <v>0</v>
      </c>
      <c r="I76" s="16">
        <f t="shared" si="2"/>
        <v>1495727</v>
      </c>
      <c r="J76" s="13">
        <f t="shared" si="2"/>
        <v>0</v>
      </c>
      <c r="K76" s="17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spans="1:40" ht="45.75" customHeight="1" x14ac:dyDescent="0.25">
      <c r="A77" s="6"/>
      <c r="B77" s="6"/>
      <c r="C77" s="9">
        <v>28</v>
      </c>
      <c r="D77" s="6"/>
      <c r="E77" s="35" t="s">
        <v>27</v>
      </c>
      <c r="F77" s="16">
        <f>F78</f>
        <v>2555427</v>
      </c>
      <c r="G77" s="16">
        <v>0</v>
      </c>
      <c r="H77" s="16">
        <f t="shared" si="2"/>
        <v>0</v>
      </c>
      <c r="I77" s="16">
        <f t="shared" si="2"/>
        <v>1495727</v>
      </c>
      <c r="J77" s="13">
        <f t="shared" si="2"/>
        <v>0</v>
      </c>
      <c r="K77" s="17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</row>
    <row r="78" spans="1:40" ht="48.75" customHeight="1" x14ac:dyDescent="0.25">
      <c r="A78" s="6"/>
      <c r="B78" s="6"/>
      <c r="C78" s="6"/>
      <c r="D78" s="9">
        <v>412</v>
      </c>
      <c r="E78" s="35" t="s">
        <v>57</v>
      </c>
      <c r="F78" s="16">
        <v>2555427</v>
      </c>
      <c r="G78" s="16">
        <v>0</v>
      </c>
      <c r="H78" s="16">
        <v>0</v>
      </c>
      <c r="I78" s="16">
        <v>1495727</v>
      </c>
      <c r="J78" s="13">
        <v>0</v>
      </c>
      <c r="K78" s="17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</row>
    <row r="79" spans="1:40" s="3" customFormat="1" ht="28.9" hidden="1" customHeight="1" x14ac:dyDescent="0.25">
      <c r="A79" s="6"/>
      <c r="B79" s="6"/>
      <c r="C79" s="9">
        <v>15</v>
      </c>
      <c r="D79" s="6"/>
      <c r="E79" s="10" t="s">
        <v>0</v>
      </c>
      <c r="F79" s="16"/>
      <c r="G79" s="16"/>
      <c r="H79" s="16"/>
      <c r="I79" s="16"/>
      <c r="J79" s="13"/>
      <c r="K79" s="17"/>
    </row>
    <row r="80" spans="1:40" s="3" customFormat="1" ht="53.25" hidden="1" customHeight="1" x14ac:dyDescent="0.25">
      <c r="A80" s="6"/>
      <c r="B80" s="6"/>
      <c r="C80" s="6"/>
      <c r="D80" s="9">
        <v>412</v>
      </c>
      <c r="E80" s="10" t="s">
        <v>5</v>
      </c>
      <c r="F80" s="16"/>
      <c r="G80" s="16"/>
      <c r="H80" s="16"/>
      <c r="I80" s="16"/>
      <c r="J80" s="13"/>
      <c r="K80" s="17"/>
    </row>
    <row r="81" spans="1:11" x14ac:dyDescent="0.25">
      <c r="A81" s="6"/>
      <c r="B81" s="6"/>
      <c r="C81" s="6"/>
      <c r="D81" s="6"/>
      <c r="E81" s="10" t="s">
        <v>58</v>
      </c>
      <c r="F81" s="12"/>
      <c r="G81" s="12"/>
      <c r="H81" s="12"/>
      <c r="I81" s="12"/>
      <c r="J81" s="12"/>
      <c r="K81" s="17"/>
    </row>
    <row r="82" spans="1:11" x14ac:dyDescent="0.25">
      <c r="F82" s="18"/>
      <c r="G82" s="18"/>
      <c r="H82" s="18"/>
      <c r="I82" s="18"/>
      <c r="J82" s="18"/>
      <c r="K82" s="18"/>
    </row>
    <row r="84" spans="1:11" x14ac:dyDescent="0.25">
      <c r="A84" s="29"/>
      <c r="B84" s="30"/>
      <c r="C84" s="30"/>
      <c r="D84" s="30"/>
      <c r="E84" s="30"/>
      <c r="F84" s="30"/>
      <c r="G84" s="30"/>
      <c r="H84" s="30"/>
      <c r="I84" s="30"/>
      <c r="J84" s="30"/>
    </row>
  </sheetData>
  <mergeCells count="10">
    <mergeCell ref="A3:J4"/>
    <mergeCell ref="F10:G10"/>
    <mergeCell ref="A84:J84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2026-03-18T09:25:40Z</cp:lastPrinted>
  <dcterms:created xsi:type="dcterms:W3CDTF">2025-03-18T06:08:42Z</dcterms:created>
  <dcterms:modified xsi:type="dcterms:W3CDTF">2026-08-12T10:17:48Z</dcterms:modified>
</cp:coreProperties>
</file>