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38DFF09-A937-461F-9286-5056D04EF7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7" i="11" l="1"/>
  <c r="E49" i="11"/>
  <c r="D47" i="11"/>
  <c r="D49" i="11"/>
  <c r="C49" i="11"/>
  <c r="G48" i="11"/>
  <c r="F48" i="11"/>
  <c r="F49" i="11" s="1"/>
  <c r="C47" i="11"/>
  <c r="G8" i="11"/>
  <c r="E31" i="11"/>
  <c r="D31" i="11"/>
  <c r="C31" i="11"/>
  <c r="G30" i="11"/>
  <c r="F30" i="11"/>
  <c r="F31" i="11" s="1"/>
  <c r="E29" i="11"/>
  <c r="D29" i="11"/>
  <c r="C29" i="11"/>
  <c r="D8" i="11"/>
  <c r="E6" i="11"/>
  <c r="F6" i="11"/>
  <c r="D6" i="11"/>
  <c r="C6" i="11"/>
  <c r="G7" i="11"/>
  <c r="G47" i="11" l="1"/>
  <c r="G49" i="11"/>
  <c r="F47" i="11"/>
  <c r="G29" i="11"/>
  <c r="G31" i="11"/>
  <c r="F29" i="11"/>
  <c r="F7" i="11"/>
  <c r="C8" i="11"/>
  <c r="E8" i="11" l="1"/>
  <c r="C18" i="11" l="1"/>
  <c r="F8" i="11"/>
  <c r="G6" i="11"/>
</calcChain>
</file>

<file path=xl/sharedStrings.xml><?xml version="1.0" encoding="utf-8"?>
<sst xmlns="http://schemas.openxmlformats.org/spreadsheetml/2006/main" count="48" uniqueCount="22">
  <si>
    <t>мың теңге</t>
  </si>
  <si>
    <t>001</t>
  </si>
  <si>
    <t>Бағдарлама</t>
  </si>
  <si>
    <t>Атауы</t>
  </si>
  <si>
    <t>Жылдық жоспар</t>
  </si>
  <si>
    <t>Төлемдер бойынша жоспар</t>
  </si>
  <si>
    <t>Төленген міндеттемелер</t>
  </si>
  <si>
    <t>Қалған сумма</t>
  </si>
  <si>
    <t>Орындалу пайызы</t>
  </si>
  <si>
    <t>Себебі</t>
  </si>
  <si>
    <t>Барлығы</t>
  </si>
  <si>
    <t>"Қызылорда облысы балалар құқықтарын қорғау басқармасы" коммуналдық мемлекеттік мекемесінің   2026 жылдың 1 шілдесіне қаржының игерілуі</t>
  </si>
  <si>
    <t>""Қызылорда облысы балалар құқықтарын қорғау басқармасы"" КММ</t>
  </si>
  <si>
    <t>Жергілікті деңгейде балалар құқықтарын қорғау саласындағы мемлекеттік саясатты іске асыру жөніндегі қызметтер</t>
  </si>
  <si>
    <t>Бухгалтер                                                        А.Есімқұлова</t>
  </si>
  <si>
    <t>қызметкерлердің қайта  сырттай оқу орнына тапсыруына және 1 қызметкердің "Күміс алқа" иегері болуына байланысты, Міндетті әлеуметтік медициналық сақтандыру жарналарынан  (ОСМС)  қайтып келген ақша қаражаты</t>
  </si>
  <si>
    <t>Төленетін міндеттемелер</t>
  </si>
  <si>
    <t>"Қызылорда облысы балалар құқықтарын қорғау басқармасы" коммуналдық мемлекеттік мекемесінің   2026 жылдың 31 шілдесіне  қаржының игерілуі</t>
  </si>
  <si>
    <t xml:space="preserve">               </t>
  </si>
  <si>
    <t>Гл специалист-бухгалтер_________________А. Есімқұлова</t>
  </si>
  <si>
    <t>"Қызылорда облысы балалар құқықтарын қорғау басқармасы" коммуналдық мемлекеттік мекемесінің   2026 жылдың 30 қыркүйек айына қаржының  игерілуі</t>
  </si>
  <si>
    <t>"Қызылорда облысы балалар құқықтарын қорғау басқармасы"" КММ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</si>
</sst>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1" applyFont="1"/>
    <xf numFmtId="0" fontId="4" fillId="0" borderId="0" xfId="1" applyFont="1"/>
    <xf numFmtId="0" fontId="2" fillId="0" borderId="0" xfId="1" applyFont="1"/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4" fillId="0" borderId="3" xfId="1" applyFont="1" applyBorder="1" applyAlignment="1">
      <alignment horizontal="center" vertical="center"/>
    </xf>
    <xf numFmtId="49" fontId="3" fillId="0" borderId="3" xfId="1" applyNumberFormat="1" applyFont="1" applyBorder="1"/>
    <xf numFmtId="4" fontId="3" fillId="0" borderId="3" xfId="1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3" xfId="1" applyFont="1" applyBorder="1" applyAlignment="1">
      <alignment wrapText="1"/>
    </xf>
    <xf numFmtId="4" fontId="6" fillId="0" borderId="3" xfId="1" applyNumberFormat="1" applyFont="1" applyBorder="1" applyAlignment="1">
      <alignment vertical="top" wrapText="1"/>
    </xf>
    <xf numFmtId="0" fontId="3" fillId="3" borderId="3" xfId="1" applyFont="1" applyFill="1" applyBorder="1" applyAlignment="1">
      <alignment wrapText="1"/>
    </xf>
    <xf numFmtId="4" fontId="3" fillId="3" borderId="3" xfId="1" applyNumberFormat="1" applyFont="1" applyFill="1" applyBorder="1" applyAlignment="1">
      <alignment horizontal="center" vertical="center"/>
    </xf>
    <xf numFmtId="164" fontId="3" fillId="3" borderId="3" xfId="1" applyNumberFormat="1" applyFont="1" applyFill="1" applyBorder="1" applyAlignment="1">
      <alignment horizontal="center" vertical="center"/>
    </xf>
    <xf numFmtId="4" fontId="6" fillId="3" borderId="3" xfId="1" applyNumberFormat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horizontal="center" vertical="center"/>
    </xf>
    <xf numFmtId="4" fontId="3" fillId="3" borderId="3" xfId="1" applyNumberFormat="1" applyFont="1" applyFill="1" applyBorder="1" applyAlignment="1">
      <alignment vertical="center"/>
    </xf>
    <xf numFmtId="0" fontId="2" fillId="0" borderId="0" xfId="1" applyFont="1" applyAlignment="1">
      <alignment horizontal="center" vertical="center"/>
    </xf>
    <xf numFmtId="4" fontId="4" fillId="0" borderId="0" xfId="1" applyNumberFormat="1" applyFont="1"/>
    <xf numFmtId="164" fontId="6" fillId="3" borderId="3" xfId="1" applyNumberFormat="1" applyFont="1" applyFill="1" applyBorder="1" applyAlignment="1">
      <alignment horizontal="center" vertical="center"/>
    </xf>
    <xf numFmtId="0" fontId="8" fillId="0" borderId="0" xfId="1" applyFont="1"/>
    <xf numFmtId="0" fontId="9" fillId="0" borderId="0" xfId="1" applyFont="1"/>
    <xf numFmtId="49" fontId="3" fillId="3" borderId="3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C05CB-6DEC-4D00-BD85-38D716727709}">
  <dimension ref="A1:T53"/>
  <sheetViews>
    <sheetView tabSelected="1" workbookViewId="0">
      <selection activeCell="C6" sqref="C6"/>
    </sheetView>
  </sheetViews>
  <sheetFormatPr defaultRowHeight="12.75" x14ac:dyDescent="0.2"/>
  <cols>
    <col min="1" max="1" width="14.140625" style="2" customWidth="1"/>
    <col min="2" max="2" width="40.85546875" style="2" customWidth="1"/>
    <col min="3" max="3" width="22" style="2" customWidth="1"/>
    <col min="4" max="4" width="25.7109375" style="2" customWidth="1"/>
    <col min="5" max="5" width="25.7109375" style="13" customWidth="1"/>
    <col min="6" max="6" width="20.85546875" style="13" customWidth="1"/>
    <col min="7" max="7" width="19.140625" style="13" customWidth="1"/>
    <col min="8" max="8" width="21" style="13" customWidth="1"/>
    <col min="9" max="9" width="31.28515625" style="2" customWidth="1"/>
    <col min="10" max="10" width="9.140625" style="2"/>
    <col min="11" max="11" width="13.42578125" style="2" customWidth="1"/>
    <col min="12" max="14" width="9.140625" style="2"/>
    <col min="15" max="15" width="0.140625" style="2" customWidth="1"/>
    <col min="16" max="20" width="9.140625" style="2" hidden="1" customWidth="1"/>
    <col min="21" max="16384" width="9.140625" style="2"/>
  </cols>
  <sheetData>
    <row r="1" spans="1:9" ht="18.75" x14ac:dyDescent="0.25">
      <c r="A1" s="29" t="s">
        <v>11</v>
      </c>
      <c r="B1" s="29"/>
      <c r="C1" s="29"/>
      <c r="D1" s="29"/>
      <c r="E1" s="29"/>
      <c r="F1" s="29"/>
      <c r="G1" s="29"/>
      <c r="H1" s="29"/>
      <c r="I1" s="1"/>
    </row>
    <row r="2" spans="1:9" ht="18.75" x14ac:dyDescent="0.3">
      <c r="A2" s="3"/>
      <c r="E2" s="4"/>
      <c r="F2" s="4"/>
      <c r="G2" s="4"/>
      <c r="H2" s="5" t="s">
        <v>0</v>
      </c>
      <c r="I2" s="1"/>
    </row>
    <row r="3" spans="1:9" ht="15.75" customHeight="1" x14ac:dyDescent="0.25">
      <c r="A3" s="30" t="s">
        <v>2</v>
      </c>
      <c r="B3" s="30" t="s">
        <v>3</v>
      </c>
      <c r="C3" s="30" t="s">
        <v>4</v>
      </c>
      <c r="D3" s="32" t="s">
        <v>5</v>
      </c>
      <c r="E3" s="32" t="s">
        <v>6</v>
      </c>
      <c r="F3" s="32" t="s">
        <v>7</v>
      </c>
      <c r="G3" s="34" t="s">
        <v>8</v>
      </c>
      <c r="H3" s="32" t="s">
        <v>9</v>
      </c>
      <c r="I3" s="1"/>
    </row>
    <row r="4" spans="1:9" ht="15.75" x14ac:dyDescent="0.25">
      <c r="A4" s="31"/>
      <c r="B4" s="31"/>
      <c r="C4" s="31"/>
      <c r="D4" s="33"/>
      <c r="E4" s="33"/>
      <c r="F4" s="33"/>
      <c r="G4" s="35"/>
      <c r="H4" s="33"/>
      <c r="I4" s="1"/>
    </row>
    <row r="5" spans="1:9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20">
        <v>7</v>
      </c>
      <c r="H5" s="6">
        <v>8</v>
      </c>
      <c r="I5" s="1"/>
    </row>
    <row r="6" spans="1:9" ht="63.75" customHeight="1" x14ac:dyDescent="0.25">
      <c r="A6" s="7"/>
      <c r="B6" s="16" t="s">
        <v>21</v>
      </c>
      <c r="C6" s="17">
        <f>C7</f>
        <v>46361000</v>
      </c>
      <c r="D6" s="17">
        <f>D7</f>
        <v>3290800</v>
      </c>
      <c r="E6" s="17">
        <f t="shared" ref="E6:F6" si="0">E7</f>
        <v>3264018</v>
      </c>
      <c r="F6" s="17">
        <f t="shared" si="0"/>
        <v>26782</v>
      </c>
      <c r="G6" s="18">
        <f>E6/D6*100</f>
        <v>99.186155342166032</v>
      </c>
      <c r="H6" s="8"/>
      <c r="I6" s="1"/>
    </row>
    <row r="7" spans="1:9" ht="135.75" customHeight="1" x14ac:dyDescent="0.25">
      <c r="A7" s="10" t="s">
        <v>1</v>
      </c>
      <c r="B7" s="14" t="s">
        <v>13</v>
      </c>
      <c r="C7" s="11">
        <v>46361000</v>
      </c>
      <c r="D7" s="11">
        <v>3290800</v>
      </c>
      <c r="E7" s="11">
        <v>3264018</v>
      </c>
      <c r="F7" s="8">
        <f t="shared" ref="F7" si="1">D7-E7</f>
        <v>26782</v>
      </c>
      <c r="G7" s="21">
        <f>E7/D7*100</f>
        <v>99.186155342166032</v>
      </c>
      <c r="H7" s="15" t="s">
        <v>15</v>
      </c>
      <c r="I7" s="1"/>
    </row>
    <row r="8" spans="1:9" ht="15.75" x14ac:dyDescent="0.2">
      <c r="A8" s="28" t="s">
        <v>10</v>
      </c>
      <c r="B8" s="28"/>
      <c r="C8" s="22">
        <f>C7</f>
        <v>46361000</v>
      </c>
      <c r="D8" s="17">
        <f>D7</f>
        <v>3290800</v>
      </c>
      <c r="E8" s="22">
        <f t="shared" ref="E8:F8" si="2">E7</f>
        <v>3264018</v>
      </c>
      <c r="F8" s="22">
        <f t="shared" si="2"/>
        <v>26782</v>
      </c>
      <c r="G8" s="25">
        <f>E8/D8*100</f>
        <v>99.186155342166032</v>
      </c>
      <c r="H8" s="19"/>
    </row>
    <row r="9" spans="1:9" x14ac:dyDescent="0.2">
      <c r="E9" s="12"/>
      <c r="F9" s="12"/>
    </row>
    <row r="13" spans="1:9" ht="18.75" x14ac:dyDescent="0.3">
      <c r="B13" s="3" t="s">
        <v>14</v>
      </c>
      <c r="C13" s="3"/>
      <c r="D13" s="3"/>
      <c r="E13" s="23"/>
      <c r="F13" s="23"/>
      <c r="G13" s="23"/>
    </row>
    <row r="18" spans="1:8" x14ac:dyDescent="0.2">
      <c r="C18" s="24" t="e">
        <f>C6+#REF!+#REF!</f>
        <v>#REF!</v>
      </c>
    </row>
    <row r="24" spans="1:8" ht="18.75" x14ac:dyDescent="0.2">
      <c r="A24" s="29" t="s">
        <v>17</v>
      </c>
      <c r="B24" s="29"/>
      <c r="C24" s="29"/>
      <c r="D24" s="29"/>
      <c r="E24" s="29"/>
      <c r="F24" s="29"/>
      <c r="G24" s="29"/>
      <c r="H24" s="29"/>
    </row>
    <row r="25" spans="1:8" ht="18.75" x14ac:dyDescent="0.3">
      <c r="A25" s="3"/>
      <c r="E25" s="4"/>
      <c r="F25" s="4"/>
      <c r="G25" s="4"/>
      <c r="H25" s="5" t="s">
        <v>0</v>
      </c>
    </row>
    <row r="26" spans="1:8" x14ac:dyDescent="0.2">
      <c r="A26" s="30" t="s">
        <v>2</v>
      </c>
      <c r="B26" s="30" t="s">
        <v>3</v>
      </c>
      <c r="C26" s="30" t="s">
        <v>4</v>
      </c>
      <c r="D26" s="32" t="s">
        <v>5</v>
      </c>
      <c r="E26" s="32" t="s">
        <v>16</v>
      </c>
      <c r="F26" s="32" t="s">
        <v>7</v>
      </c>
      <c r="G26" s="34" t="s">
        <v>8</v>
      </c>
      <c r="H26" s="32" t="s">
        <v>9</v>
      </c>
    </row>
    <row r="27" spans="1:8" ht="33.75" customHeight="1" x14ac:dyDescent="0.2">
      <c r="A27" s="31"/>
      <c r="B27" s="31"/>
      <c r="C27" s="31"/>
      <c r="D27" s="33"/>
      <c r="E27" s="33"/>
      <c r="F27" s="33"/>
      <c r="G27" s="35"/>
      <c r="H27" s="33"/>
    </row>
    <row r="28" spans="1:8" x14ac:dyDescent="0.2">
      <c r="A28" s="6">
        <v>1</v>
      </c>
      <c r="B28" s="6">
        <v>2</v>
      </c>
      <c r="C28" s="6">
        <v>3</v>
      </c>
      <c r="D28" s="6">
        <v>4</v>
      </c>
      <c r="E28" s="6">
        <v>5</v>
      </c>
      <c r="F28" s="6">
        <v>6</v>
      </c>
      <c r="G28" s="20">
        <v>7</v>
      </c>
      <c r="H28" s="6">
        <v>8</v>
      </c>
    </row>
    <row r="29" spans="1:8" ht="47.25" x14ac:dyDescent="0.25">
      <c r="A29" s="7"/>
      <c r="B29" s="16" t="s">
        <v>12</v>
      </c>
      <c r="C29" s="17">
        <f>C30</f>
        <v>46361</v>
      </c>
      <c r="D29" s="17">
        <f>D30</f>
        <v>8475.1</v>
      </c>
      <c r="E29" s="17">
        <f t="shared" ref="E29:F29" si="3">E30</f>
        <v>8474.9</v>
      </c>
      <c r="F29" s="17">
        <f t="shared" si="3"/>
        <v>0.2000000000007276</v>
      </c>
      <c r="G29" s="18">
        <f>E29/D29*100</f>
        <v>99.997640145838986</v>
      </c>
      <c r="H29" s="8"/>
    </row>
    <row r="30" spans="1:8" ht="69.75" customHeight="1" x14ac:dyDescent="0.25">
      <c r="A30" s="10" t="s">
        <v>1</v>
      </c>
      <c r="B30" s="14" t="s">
        <v>13</v>
      </c>
      <c r="C30" s="11">
        <v>46361</v>
      </c>
      <c r="D30" s="11">
        <v>8475.1</v>
      </c>
      <c r="E30" s="11">
        <v>8474.9</v>
      </c>
      <c r="F30" s="8">
        <f t="shared" ref="F30" si="4">D30-E30</f>
        <v>0.2000000000007276</v>
      </c>
      <c r="G30" s="21">
        <f>E30/D30*100</f>
        <v>99.997640145838986</v>
      </c>
      <c r="H30" s="15"/>
    </row>
    <row r="31" spans="1:8" ht="15.75" x14ac:dyDescent="0.2">
      <c r="A31" s="28" t="s">
        <v>10</v>
      </c>
      <c r="B31" s="28"/>
      <c r="C31" s="22">
        <f>C30</f>
        <v>46361</v>
      </c>
      <c r="D31" s="17">
        <f>D30</f>
        <v>8475.1</v>
      </c>
      <c r="E31" s="17">
        <f t="shared" ref="E31:F31" si="5">E30</f>
        <v>8474.9</v>
      </c>
      <c r="F31" s="17">
        <f t="shared" si="5"/>
        <v>0.2000000000007276</v>
      </c>
      <c r="G31" s="25">
        <f>E31/D31*100</f>
        <v>99.997640145838986</v>
      </c>
      <c r="H31" s="19"/>
    </row>
    <row r="32" spans="1:8" x14ac:dyDescent="0.2">
      <c r="E32" s="12"/>
      <c r="F32" s="12"/>
    </row>
    <row r="35" spans="1:8" ht="18.75" x14ac:dyDescent="0.3">
      <c r="B35" s="26" t="s">
        <v>18</v>
      </c>
      <c r="C35" s="27" t="s">
        <v>19</v>
      </c>
      <c r="D35" s="27"/>
    </row>
    <row r="42" spans="1:8" ht="15.75" x14ac:dyDescent="0.2">
      <c r="A42" s="36" t="s">
        <v>20</v>
      </c>
      <c r="B42" s="36"/>
      <c r="C42" s="36"/>
      <c r="D42" s="36"/>
      <c r="E42" s="36"/>
      <c r="F42" s="36"/>
      <c r="G42" s="36"/>
      <c r="H42" s="36"/>
    </row>
    <row r="43" spans="1:8" ht="18.75" x14ac:dyDescent="0.3">
      <c r="A43" s="3"/>
      <c r="E43" s="4"/>
      <c r="F43" s="4"/>
      <c r="G43" s="4"/>
      <c r="H43" s="5" t="s">
        <v>0</v>
      </c>
    </row>
    <row r="44" spans="1:8" x14ac:dyDescent="0.2">
      <c r="A44" s="30" t="s">
        <v>2</v>
      </c>
      <c r="B44" s="30" t="s">
        <v>3</v>
      </c>
      <c r="C44" s="30" t="s">
        <v>4</v>
      </c>
      <c r="D44" s="32" t="s">
        <v>5</v>
      </c>
      <c r="E44" s="32" t="s">
        <v>16</v>
      </c>
      <c r="F44" s="32" t="s">
        <v>7</v>
      </c>
      <c r="G44" s="34" t="s">
        <v>8</v>
      </c>
      <c r="H44" s="32" t="s">
        <v>9</v>
      </c>
    </row>
    <row r="45" spans="1:8" ht="27" customHeight="1" x14ac:dyDescent="0.2">
      <c r="A45" s="31"/>
      <c r="B45" s="31"/>
      <c r="C45" s="31"/>
      <c r="D45" s="33"/>
      <c r="E45" s="33"/>
      <c r="F45" s="33"/>
      <c r="G45" s="35"/>
      <c r="H45" s="33"/>
    </row>
    <row r="46" spans="1:8" x14ac:dyDescent="0.2">
      <c r="A46" s="6">
        <v>1</v>
      </c>
      <c r="B46" s="6">
        <v>2</v>
      </c>
      <c r="C46" s="6">
        <v>3</v>
      </c>
      <c r="D46" s="6">
        <v>4</v>
      </c>
      <c r="E46" s="6">
        <v>5</v>
      </c>
      <c r="F46" s="6">
        <v>6</v>
      </c>
      <c r="G46" s="20">
        <v>7</v>
      </c>
      <c r="H46" s="6">
        <v>8</v>
      </c>
    </row>
    <row r="47" spans="1:8" ht="47.25" x14ac:dyDescent="0.25">
      <c r="A47" s="7"/>
      <c r="B47" s="16" t="s">
        <v>12</v>
      </c>
      <c r="C47" s="17">
        <f>C48</f>
        <v>46361</v>
      </c>
      <c r="D47" s="17">
        <f>D48</f>
        <v>20051</v>
      </c>
      <c r="E47" s="17">
        <f>E48</f>
        <v>20050.5</v>
      </c>
      <c r="F47" s="18">
        <f t="shared" ref="F47" si="6">F48</f>
        <v>0.5</v>
      </c>
      <c r="G47" s="18">
        <f>E47/D47*100</f>
        <v>99.997506358785088</v>
      </c>
      <c r="H47" s="8"/>
    </row>
    <row r="48" spans="1:8" ht="63" x14ac:dyDescent="0.25">
      <c r="A48" s="10" t="s">
        <v>1</v>
      </c>
      <c r="B48" s="14" t="s">
        <v>13</v>
      </c>
      <c r="C48" s="11">
        <v>46361</v>
      </c>
      <c r="D48" s="11">
        <v>20051</v>
      </c>
      <c r="E48" s="11">
        <v>20050.5</v>
      </c>
      <c r="F48" s="9">
        <f t="shared" ref="F48" si="7">D48-E48</f>
        <v>0.5</v>
      </c>
      <c r="G48" s="21">
        <f>E48/D48*100</f>
        <v>99.997506358785088</v>
      </c>
      <c r="H48" s="15"/>
    </row>
    <row r="49" spans="1:8" ht="15.75" x14ac:dyDescent="0.2">
      <c r="A49" s="28" t="s">
        <v>10</v>
      </c>
      <c r="B49" s="28"/>
      <c r="C49" s="22">
        <f>C48</f>
        <v>46361</v>
      </c>
      <c r="D49" s="17">
        <f>D48</f>
        <v>20051</v>
      </c>
      <c r="E49" s="17">
        <f t="shared" ref="E49:F49" si="8">E48</f>
        <v>20050.5</v>
      </c>
      <c r="F49" s="18">
        <f t="shared" si="8"/>
        <v>0.5</v>
      </c>
      <c r="G49" s="25">
        <f>E49/D49*100</f>
        <v>99.997506358785088</v>
      </c>
      <c r="H49" s="19"/>
    </row>
    <row r="50" spans="1:8" x14ac:dyDescent="0.2">
      <c r="E50" s="12"/>
      <c r="F50" s="12"/>
    </row>
    <row r="53" spans="1:8" ht="15.75" x14ac:dyDescent="0.25">
      <c r="B53" s="26" t="s">
        <v>18</v>
      </c>
      <c r="C53" s="1" t="s">
        <v>19</v>
      </c>
      <c r="D53" s="1"/>
      <c r="E53" s="4"/>
    </row>
  </sheetData>
  <mergeCells count="30">
    <mergeCell ref="A49:B49"/>
    <mergeCell ref="A42:H42"/>
    <mergeCell ref="A44:A45"/>
    <mergeCell ref="B44:B45"/>
    <mergeCell ref="C44:C45"/>
    <mergeCell ref="D44:D45"/>
    <mergeCell ref="E44:E45"/>
    <mergeCell ref="F44:F45"/>
    <mergeCell ref="G44:G45"/>
    <mergeCell ref="H44:H45"/>
    <mergeCell ref="A8:B8"/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A31:B31"/>
    <mergeCell ref="A24:H24"/>
    <mergeCell ref="A26:A27"/>
    <mergeCell ref="B26:B27"/>
    <mergeCell ref="C26:C27"/>
    <mergeCell ref="D26:D27"/>
    <mergeCell ref="E26:E27"/>
    <mergeCell ref="F26:F27"/>
    <mergeCell ref="G26:G27"/>
    <mergeCell ref="H26:H27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2026-09-29T11:01:07Z</dcterms:modified>
</cp:coreProperties>
</file>