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CB10CE3-B00C-437E-A3D0-C480F8B2C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жемесячн.расходы" sheetId="4" r:id="rId1"/>
  </sheets>
  <calcPr calcId="181029"/>
</workbook>
</file>

<file path=xl/calcChain.xml><?xml version="1.0" encoding="utf-8"?>
<calcChain xmlns="http://schemas.openxmlformats.org/spreadsheetml/2006/main">
  <c r="G6" i="4" l="1"/>
  <c r="F6" i="4"/>
  <c r="E6" i="4"/>
  <c r="D6" i="4"/>
  <c r="C6" i="4"/>
  <c r="I20" i="4"/>
  <c r="H20" i="4"/>
  <c r="I19" i="4"/>
  <c r="I17" i="4"/>
  <c r="I16" i="4"/>
  <c r="H16" i="4"/>
  <c r="I15" i="4"/>
  <c r="H15" i="4"/>
  <c r="I14" i="4"/>
  <c r="I13" i="4"/>
  <c r="H13" i="4"/>
  <c r="I12" i="4"/>
  <c r="I11" i="4"/>
  <c r="H11" i="4"/>
  <c r="I8" i="4"/>
  <c r="I7" i="4"/>
  <c r="H7" i="4"/>
  <c r="B6" i="4"/>
  <c r="H6" i="4" l="1"/>
  <c r="I6" i="4"/>
</calcChain>
</file>

<file path=xl/sharedStrings.xml><?xml version="1.0" encoding="utf-8"?>
<sst xmlns="http://schemas.openxmlformats.org/spreadsheetml/2006/main" count="32" uniqueCount="32">
  <si>
    <t>мың теңге</t>
  </si>
  <si>
    <t xml:space="preserve">жылдық жоспардың  орындалу % </t>
  </si>
  <si>
    <t>есепті кезеңде орындалу %</t>
  </si>
  <si>
    <t>жылға</t>
  </si>
  <si>
    <t>кезеңге</t>
  </si>
  <si>
    <t>есепті кезеңдегі кассалық орындау</t>
  </si>
  <si>
    <t>Кассалық орындалуы</t>
  </si>
  <si>
    <t>II.Шығындар</t>
  </si>
  <si>
    <t>Жалпы сипаттағы мемлекеттік қызметтер</t>
  </si>
  <si>
    <t>Қорғаныс</t>
  </si>
  <si>
    <t>Білім беру</t>
  </si>
  <si>
    <t>Әлеуметтік көмек және әлеуметтік қамтамасыз ету</t>
  </si>
  <si>
    <t>Тұрғын үй-коммуналдық шаруашылығы</t>
  </si>
  <si>
    <t xml:space="preserve">Мәдениет, спорт, туризм, ақпараттық кеңістік 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</si>
  <si>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</si>
  <si>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 және құрылыс қызметі</t>
  </si>
  <si>
    <t>Көлік және коммуникация</t>
  </si>
  <si>
    <t xml:space="preserve">Өзге де </t>
  </si>
  <si>
    <t>Борышына қызмет көрсету</t>
  </si>
  <si>
    <t>Трансферттер</t>
  </si>
  <si>
    <t>III.Таза бюджеттік кредит беру</t>
  </si>
  <si>
    <t xml:space="preserve">V. Бюджет тапшылығы (профициті) </t>
  </si>
  <si>
    <t xml:space="preserve">IV. қаржы активтерімен операциялар бойынша сальдо </t>
  </si>
  <si>
    <t>Қоғамдық тәртіп, қауіпсіздік, құқықтық, сот, қылмыстық-атқару қызметі</t>
  </si>
  <si>
    <t>Отын-энергетика кешенi және жер қойнауын пайдалану</t>
  </si>
  <si>
    <t>2023 жыл</t>
  </si>
  <si>
    <t>2024 жыл</t>
  </si>
  <si>
    <t>2025 жыл</t>
  </si>
  <si>
    <t xml:space="preserve"> 2026 жылға жоспар</t>
  </si>
  <si>
    <t xml:space="preserve">VІI. Бюджет тапшылығын қаржыландыру (профицитті пайдалану) </t>
  </si>
  <si>
    <t>VI. Бюджеттің мұнайға қатысты емес тапшылығы (профициті)</t>
  </si>
  <si>
    <t>2026 жылғы 1 қазандағы жағдайы бойынша аудандық бюджеттің шығыс  бөлігінің орындалу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</si>
</sst>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164" fontId="8" fillId="0" borderId="1" xfId="0" applyNumberFormat="1" applyFont="1" applyBorder="1"/>
    <xf numFmtId="0" fontId="8" fillId="0" borderId="0" xfId="0" applyFont="1"/>
    <xf numFmtId="164" fontId="8" fillId="0" borderId="1" xfId="0" applyNumberFormat="1" applyFont="1" applyBorder="1" applyAlignment="1">
      <alignment vertical="center" wrapText="1"/>
    </xf>
    <xf numFmtId="164" fontId="8" fillId="0" borderId="0" xfId="0" applyNumberFormat="1" applyFont="1"/>
    <xf numFmtId="0" fontId="9" fillId="0" borderId="1" xfId="0" applyFont="1" applyBorder="1"/>
    <xf numFmtId="165" fontId="9" fillId="0" borderId="3" xfId="1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/>
    <xf numFmtId="0" fontId="9" fillId="2" borderId="1" xfId="0" applyFont="1" applyFill="1" applyBorder="1"/>
    <xf numFmtId="165" fontId="9" fillId="2" borderId="3" xfId="1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9B8C5F8-D566-46C6-899D-AE832C798589}"/>
  </cellStyles>
  <dxfs count="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6"/>
  <sheetViews>
    <sheetView tabSelected="1" workbookViewId="0">
      <selection activeCell="F20" sqref="F20"/>
    </sheetView>
  </sheetViews>
  <sheetFormatPr defaultRowHeight="15" x14ac:dyDescent="0.25"/>
  <cols>
    <col min="1" max="1" width="56.140625" customWidth="1"/>
    <col min="2" max="2" width="9.5703125" style="10" customWidth="1"/>
    <col min="3" max="3" width="10" style="10" customWidth="1"/>
    <col min="4" max="4" width="11.7109375" style="10" customWidth="1"/>
    <col min="5" max="5" width="11.85546875" customWidth="1"/>
    <col min="6" max="6" width="10.140625" customWidth="1"/>
    <col min="7" max="7" width="11.140625" customWidth="1"/>
    <col min="8" max="8" width="14" customWidth="1"/>
    <col min="9" max="9" width="11.140625" customWidth="1"/>
    <col min="10" max="10" width="11.7109375" customWidth="1"/>
    <col min="11" max="11" width="11" customWidth="1"/>
  </cols>
  <sheetData>
    <row r="2" spans="1:11" ht="33" customHeight="1" x14ac:dyDescent="0.25">
      <c r="A2" s="20" t="s">
        <v>31</v>
      </c>
      <c r="B2" s="21"/>
      <c r="C2" s="21"/>
      <c r="D2" s="21"/>
      <c r="E2" s="21"/>
      <c r="F2" s="21"/>
      <c r="G2" s="21"/>
      <c r="H2" s="21"/>
      <c r="I2" s="21"/>
      <c r="J2" s="3"/>
      <c r="K2" s="3"/>
    </row>
    <row r="3" spans="1:11" x14ac:dyDescent="0.25">
      <c r="A3" s="5"/>
      <c r="B3" s="6"/>
      <c r="C3" s="6"/>
      <c r="D3" s="6"/>
      <c r="E3" s="5"/>
      <c r="F3" s="5"/>
      <c r="G3" s="5"/>
      <c r="H3" s="24" t="s">
        <v>0</v>
      </c>
      <c r="I3" s="25"/>
      <c r="J3" s="3"/>
      <c r="K3" s="3"/>
    </row>
    <row r="4" spans="1:11" ht="33" customHeight="1" x14ac:dyDescent="0.25">
      <c r="A4" s="22"/>
      <c r="B4" s="23" t="s">
        <v>5</v>
      </c>
      <c r="C4" s="23"/>
      <c r="D4" s="23"/>
      <c r="E4" s="23" t="s">
        <v>28</v>
      </c>
      <c r="F4" s="23"/>
      <c r="G4" s="23" t="s">
        <v>6</v>
      </c>
      <c r="H4" s="23" t="s">
        <v>2</v>
      </c>
      <c r="I4" s="23" t="s">
        <v>1</v>
      </c>
    </row>
    <row r="5" spans="1:11" ht="45" customHeight="1" x14ac:dyDescent="0.25">
      <c r="A5" s="22"/>
      <c r="B5" s="7" t="s">
        <v>25</v>
      </c>
      <c r="C5" s="7" t="s">
        <v>26</v>
      </c>
      <c r="D5" s="7" t="s">
        <v>27</v>
      </c>
      <c r="E5" s="1" t="s">
        <v>3</v>
      </c>
      <c r="F5" s="1" t="s">
        <v>4</v>
      </c>
      <c r="G5" s="23"/>
      <c r="H5" s="23"/>
      <c r="I5" s="23"/>
    </row>
    <row r="6" spans="1:11" x14ac:dyDescent="0.25">
      <c r="A6" s="4" t="s">
        <v>7</v>
      </c>
      <c r="B6" s="11">
        <f t="shared" ref="B6" si="0">B7+B8+B9+B10+B11+B12+B13+B15+B16+B17+B18+B19+B20</f>
        <v>897966.00000000012</v>
      </c>
      <c r="C6" s="11">
        <f>C7+C8+C9+C10+C11+C12+C13+C15+C16+C17+C18+C19+C20+C14</f>
        <v>730248.15039999981</v>
      </c>
      <c r="D6" s="11">
        <f t="shared" ref="D6:G6" si="1">D7+D8+D9+D10+D11+D12+D13+D15+D16+D17+D18+D19+D20+D14</f>
        <v>835497.8</v>
      </c>
      <c r="E6" s="11">
        <f t="shared" si="1"/>
        <v>4313212.5999999996</v>
      </c>
      <c r="F6" s="11">
        <f t="shared" si="1"/>
        <v>2243601.4</v>
      </c>
      <c r="G6" s="11">
        <f t="shared" si="1"/>
        <v>2212630.2999999998</v>
      </c>
      <c r="H6" s="9">
        <f>G6/F6*100</f>
        <v>98.619581000439737</v>
      </c>
      <c r="I6" s="9">
        <f>G6/E6*100</f>
        <v>51.298892616607858</v>
      </c>
    </row>
    <row r="7" spans="1:11" x14ac:dyDescent="0.25">
      <c r="A7" s="2" t="s">
        <v>8</v>
      </c>
      <c r="B7" s="17">
        <v>245154.1</v>
      </c>
      <c r="C7" s="18">
        <v>268664.09999999998</v>
      </c>
      <c r="D7" s="15">
        <v>289572.7</v>
      </c>
      <c r="E7" s="14">
        <v>834752.2</v>
      </c>
      <c r="F7" s="14">
        <v>627598.5</v>
      </c>
      <c r="G7" s="14">
        <v>627570</v>
      </c>
      <c r="H7" s="9">
        <f t="shared" ref="H7:H20" si="2">G7/F7*100</f>
        <v>99.995458880159845</v>
      </c>
      <c r="I7" s="9">
        <f t="shared" ref="I7:I20" si="3">G7/E7*100</f>
        <v>75.180394852508329</v>
      </c>
    </row>
    <row r="8" spans="1:11" x14ac:dyDescent="0.25">
      <c r="A8" s="2" t="s">
        <v>9</v>
      </c>
      <c r="B8" s="17">
        <v>7318</v>
      </c>
      <c r="C8" s="18">
        <v>13320.9</v>
      </c>
      <c r="D8" s="15">
        <v>24069.200000000001</v>
      </c>
      <c r="E8" s="14">
        <v>72519.399999999994</v>
      </c>
      <c r="F8" s="14">
        <v>58139.3</v>
      </c>
      <c r="G8" s="14">
        <v>58138.5</v>
      </c>
      <c r="H8" s="9">
        <v>0</v>
      </c>
      <c r="I8" s="9">
        <f t="shared" si="3"/>
        <v>80.169582208347009</v>
      </c>
    </row>
    <row r="9" spans="1:11" ht="30" x14ac:dyDescent="0.25">
      <c r="A9" s="2" t="s">
        <v>23</v>
      </c>
      <c r="B9" s="17">
        <v>49</v>
      </c>
      <c r="C9" s="18">
        <v>537</v>
      </c>
      <c r="D9" s="15">
        <v>1335.9</v>
      </c>
      <c r="E9" s="14">
        <v>17359.900000000001</v>
      </c>
      <c r="F9" s="14">
        <v>8704.9</v>
      </c>
      <c r="G9" s="14">
        <v>8704.9</v>
      </c>
      <c r="H9" s="9">
        <v>0</v>
      </c>
      <c r="I9" s="9">
        <v>0</v>
      </c>
    </row>
    <row r="10" spans="1:11" x14ac:dyDescent="0.25">
      <c r="A10" s="2" t="s">
        <v>10</v>
      </c>
      <c r="B10" s="17"/>
      <c r="C10" s="19"/>
      <c r="D10" s="13"/>
      <c r="E10" s="16"/>
      <c r="F10" s="13"/>
      <c r="G10" s="13"/>
      <c r="H10" s="9">
        <v>0</v>
      </c>
      <c r="I10" s="9">
        <v>0</v>
      </c>
    </row>
    <row r="11" spans="1:11" x14ac:dyDescent="0.25">
      <c r="A11" s="2" t="s">
        <v>11</v>
      </c>
      <c r="B11" s="17">
        <v>124159.4</v>
      </c>
      <c r="C11" s="18">
        <v>134373.1</v>
      </c>
      <c r="D11" s="15">
        <v>113761.5</v>
      </c>
      <c r="E11" s="14">
        <v>353866.7</v>
      </c>
      <c r="F11" s="14">
        <v>218988.7</v>
      </c>
      <c r="G11" s="14">
        <v>218986.3</v>
      </c>
      <c r="H11" s="9">
        <f t="shared" si="2"/>
        <v>99.998904053040178</v>
      </c>
      <c r="I11" s="9">
        <f t="shared" si="3"/>
        <v>61.883839310113096</v>
      </c>
    </row>
    <row r="12" spans="1:11" x14ac:dyDescent="0.25">
      <c r="A12" s="2" t="s">
        <v>12</v>
      </c>
      <c r="B12" s="19">
        <v>73111.199999999997</v>
      </c>
      <c r="C12" s="18">
        <v>52303</v>
      </c>
      <c r="D12" s="15">
        <v>187633.1</v>
      </c>
      <c r="E12" s="14">
        <v>1867441.1</v>
      </c>
      <c r="F12" s="14">
        <v>542836.1</v>
      </c>
      <c r="G12" s="14">
        <v>512007</v>
      </c>
      <c r="H12" s="9">
        <v>0</v>
      </c>
      <c r="I12" s="9">
        <f t="shared" si="3"/>
        <v>27.417571563568995</v>
      </c>
    </row>
    <row r="13" spans="1:11" x14ac:dyDescent="0.25">
      <c r="A13" s="2" t="s">
        <v>13</v>
      </c>
      <c r="B13" s="17">
        <v>111544.3</v>
      </c>
      <c r="C13" s="18">
        <v>139087.29999999999</v>
      </c>
      <c r="D13" s="15">
        <v>146169.20000000001</v>
      </c>
      <c r="E13" s="14">
        <v>471174.40000000002</v>
      </c>
      <c r="F13" s="14">
        <v>334772.3</v>
      </c>
      <c r="G13" s="14">
        <v>334666.59999999998</v>
      </c>
      <c r="H13" s="9">
        <f t="shared" si="2"/>
        <v>99.968426300503353</v>
      </c>
      <c r="I13" s="9">
        <f t="shared" si="3"/>
        <v>71.028179799242054</v>
      </c>
    </row>
    <row r="14" spans="1:11" x14ac:dyDescent="0.25">
      <c r="A14" s="2" t="s">
        <v>24</v>
      </c>
      <c r="B14" s="17"/>
      <c r="C14" s="18">
        <v>1386.0504000000001</v>
      </c>
      <c r="D14" s="13"/>
      <c r="E14" s="16"/>
      <c r="F14" s="16"/>
      <c r="G14" s="16"/>
      <c r="H14" s="9">
        <v>0</v>
      </c>
      <c r="I14" s="9" t="e">
        <f t="shared" si="3"/>
        <v>#DIV/0!</v>
      </c>
    </row>
    <row r="15" spans="1:11" ht="42.75" customHeight="1" x14ac:dyDescent="0.25">
      <c r="A15" s="2" t="s">
        <v>14</v>
      </c>
      <c r="B15" s="17">
        <v>24753.3</v>
      </c>
      <c r="C15" s="18">
        <v>27951.200000000001</v>
      </c>
      <c r="D15" s="15">
        <v>28754.2</v>
      </c>
      <c r="E15" s="14">
        <v>76563.3</v>
      </c>
      <c r="F15" s="14">
        <v>57815.199999999997</v>
      </c>
      <c r="G15" s="14">
        <v>57812.2</v>
      </c>
      <c r="H15" s="9">
        <f t="shared" si="2"/>
        <v>99.994811053148652</v>
      </c>
      <c r="I15" s="9">
        <f t="shared" si="3"/>
        <v>75.509023252654984</v>
      </c>
    </row>
    <row r="16" spans="1:11" ht="15.75" customHeight="1" x14ac:dyDescent="0.25">
      <c r="A16" s="2" t="s">
        <v>15</v>
      </c>
      <c r="B16" s="19">
        <v>11915.8</v>
      </c>
      <c r="C16" s="18">
        <v>10906.1</v>
      </c>
      <c r="D16" s="15">
        <v>10750.1</v>
      </c>
      <c r="E16" s="14">
        <v>37367.4</v>
      </c>
      <c r="F16" s="14">
        <v>24488.799999999999</v>
      </c>
      <c r="G16" s="14">
        <v>24487.8</v>
      </c>
      <c r="H16" s="9">
        <f t="shared" si="2"/>
        <v>99.995916500604352</v>
      </c>
      <c r="I16" s="9">
        <f t="shared" si="3"/>
        <v>65.532523001332706</v>
      </c>
    </row>
    <row r="17" spans="1:9" x14ac:dyDescent="0.25">
      <c r="A17" s="2" t="s">
        <v>16</v>
      </c>
      <c r="B17" s="19">
        <v>69214.7</v>
      </c>
      <c r="C17" s="18">
        <v>10348.799999999999</v>
      </c>
      <c r="D17" s="15">
        <v>13412</v>
      </c>
      <c r="E17" s="14">
        <v>76888.899999999994</v>
      </c>
      <c r="F17" s="14">
        <v>20298.3</v>
      </c>
      <c r="G17" s="14">
        <v>20298.2</v>
      </c>
      <c r="H17" s="9">
        <v>0</v>
      </c>
      <c r="I17" s="9">
        <f t="shared" si="3"/>
        <v>26.399389248643175</v>
      </c>
    </row>
    <row r="18" spans="1:9" x14ac:dyDescent="0.25">
      <c r="A18" s="2" t="s">
        <v>17</v>
      </c>
      <c r="B18" s="19">
        <v>174763</v>
      </c>
      <c r="C18" s="19"/>
      <c r="D18" s="16"/>
      <c r="E18" s="16">
        <v>0</v>
      </c>
      <c r="F18" s="16">
        <v>0</v>
      </c>
      <c r="G18" s="16">
        <v>0</v>
      </c>
      <c r="H18" s="8">
        <v>0</v>
      </c>
      <c r="I18" s="8">
        <v>0</v>
      </c>
    </row>
    <row r="19" spans="1:9" x14ac:dyDescent="0.25">
      <c r="A19" s="2" t="s">
        <v>18</v>
      </c>
      <c r="B19" s="19">
        <v>12.8</v>
      </c>
      <c r="C19" s="19">
        <v>17.600000000000001</v>
      </c>
      <c r="D19" s="15">
        <v>19.399999999999999</v>
      </c>
      <c r="E19" s="14">
        <v>7840.5</v>
      </c>
      <c r="F19" s="14">
        <v>5653.5</v>
      </c>
      <c r="G19" s="16">
        <v>5653</v>
      </c>
      <c r="H19" s="8">
        <v>0</v>
      </c>
      <c r="I19" s="8">
        <f t="shared" si="3"/>
        <v>72.099993622855692</v>
      </c>
    </row>
    <row r="20" spans="1:9" x14ac:dyDescent="0.25">
      <c r="A20" s="2" t="s">
        <v>19</v>
      </c>
      <c r="B20" s="19">
        <v>55970.400000000001</v>
      </c>
      <c r="C20" s="18">
        <v>71353</v>
      </c>
      <c r="D20" s="15">
        <v>20020.5</v>
      </c>
      <c r="E20" s="14">
        <v>497438.8</v>
      </c>
      <c r="F20" s="14">
        <v>344305.8</v>
      </c>
      <c r="G20" s="14">
        <v>344305.8</v>
      </c>
      <c r="H20" s="9">
        <f t="shared" si="2"/>
        <v>100</v>
      </c>
      <c r="I20" s="9">
        <f t="shared" si="3"/>
        <v>69.215710555750775</v>
      </c>
    </row>
    <row r="21" spans="1:9" x14ac:dyDescent="0.25">
      <c r="A21" s="2" t="s">
        <v>20</v>
      </c>
      <c r="B21" s="17">
        <v>-17727.400000000001</v>
      </c>
      <c r="C21" s="18">
        <v>-10180.200000000001</v>
      </c>
      <c r="D21" s="15">
        <v>-13284.3</v>
      </c>
      <c r="E21" s="14">
        <v>178328</v>
      </c>
      <c r="F21" s="14">
        <v>91491.5</v>
      </c>
      <c r="G21" s="15">
        <v>75570</v>
      </c>
      <c r="H21" s="8">
        <v>0</v>
      </c>
      <c r="I21" s="9">
        <v>0</v>
      </c>
    </row>
    <row r="22" spans="1:9" x14ac:dyDescent="0.25">
      <c r="A22" s="2" t="s">
        <v>22</v>
      </c>
      <c r="B22" s="19">
        <v>-248.2</v>
      </c>
      <c r="C22" s="19">
        <v>0</v>
      </c>
      <c r="D22" s="16"/>
      <c r="E22" s="16"/>
      <c r="F22" s="16"/>
      <c r="G22" s="16"/>
      <c r="H22" s="8">
        <v>0</v>
      </c>
      <c r="I22" s="8">
        <v>0</v>
      </c>
    </row>
    <row r="23" spans="1:9" x14ac:dyDescent="0.25">
      <c r="A23" s="2" t="s">
        <v>21</v>
      </c>
      <c r="B23" s="17">
        <v>-92876.1</v>
      </c>
      <c r="C23" s="18">
        <v>77793.399999999994</v>
      </c>
      <c r="D23" s="15">
        <v>198118.6</v>
      </c>
      <c r="E23" s="14">
        <v>-1451483.3</v>
      </c>
      <c r="F23" s="14">
        <v>-142834.9</v>
      </c>
      <c r="G23" s="14">
        <v>190675.9</v>
      </c>
      <c r="H23" s="9"/>
      <c r="I23" s="9"/>
    </row>
    <row r="24" spans="1:9" ht="30" x14ac:dyDescent="0.25">
      <c r="A24" s="2" t="s">
        <v>30</v>
      </c>
      <c r="B24" s="17">
        <v>-92876.1</v>
      </c>
      <c r="C24" s="18">
        <v>77793.399999999994</v>
      </c>
      <c r="D24" s="15">
        <v>198118.6</v>
      </c>
      <c r="E24" s="14">
        <v>-1451483.3</v>
      </c>
      <c r="F24" s="14">
        <v>-142834.9</v>
      </c>
      <c r="G24" s="14">
        <v>190675.9</v>
      </c>
      <c r="H24" s="9"/>
      <c r="I24" s="9"/>
    </row>
    <row r="25" spans="1:9" ht="30" x14ac:dyDescent="0.25">
      <c r="A25" s="2" t="s">
        <v>29</v>
      </c>
      <c r="B25" s="17">
        <v>92876.1</v>
      </c>
      <c r="C25" s="18">
        <v>-77793.399999999994</v>
      </c>
      <c r="D25" s="15">
        <v>-198118.6</v>
      </c>
      <c r="E25" s="14">
        <v>1451483.3</v>
      </c>
      <c r="F25" s="14">
        <v>142834.9</v>
      </c>
      <c r="G25" s="14">
        <v>-190675.9</v>
      </c>
      <c r="H25" s="9"/>
      <c r="I25" s="9"/>
    </row>
    <row r="26" spans="1:9" x14ac:dyDescent="0.25">
      <c r="B26" s="12"/>
    </row>
  </sheetData>
  <mergeCells count="8">
    <mergeCell ref="A2:I2"/>
    <mergeCell ref="A4:A5"/>
    <mergeCell ref="B4:D4"/>
    <mergeCell ref="E4:F4"/>
    <mergeCell ref="G4:G5"/>
    <mergeCell ref="H4:H5"/>
    <mergeCell ref="I4:I5"/>
    <mergeCell ref="H3:I3"/>
  </mergeCells>
  <conditionalFormatting sqref="D7:D9">
    <cfRule type="expression" dxfId="5" priority="5">
      <formula>$B7=1</formula>
    </cfRule>
  </conditionalFormatting>
  <conditionalFormatting sqref="D11:D13">
    <cfRule type="expression" dxfId="4" priority="4">
      <formula>$B11=1</formula>
    </cfRule>
  </conditionalFormatting>
  <conditionalFormatting sqref="D15:D17">
    <cfRule type="expression" dxfId="3" priority="3">
      <formula>$B15=1</formula>
    </cfRule>
  </conditionalFormatting>
  <conditionalFormatting sqref="D19:D21">
    <cfRule type="expression" dxfId="2" priority="2">
      <formula>$B19=1</formula>
    </cfRule>
  </conditionalFormatting>
  <conditionalFormatting sqref="D23:D25">
    <cfRule type="expression" dxfId="1" priority="1">
      <formula>$B23=1</formula>
    </cfRule>
  </conditionalFormatting>
  <conditionalFormatting sqref="F21:G21">
    <cfRule type="expression" dxfId="0" priority="6">
      <formula>$B21=1</formula>
    </cfRule>
  </conditionalFormatting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ежемесячн.расходы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2026-10-15T05:58:29Z</dcterms:modified>
</cp:coreProperties>
</file>