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.ashirbekova\Desktop\ЗАЙМЫ\ОТЧЕТЫ\КВАРТАЛЬНЫЕ ОТЧЕТЫ\2026\01.09.26\Сайт отчет 3 кв\"/>
    </mc:Choice>
  </mc:AlternateContent>
  <bookViews>
    <workbookView xWindow="0" yWindow="0" windowWidth="28800" windowHeight="11730"/>
  </bookViews>
  <sheets>
    <sheet name="қыркүйек 2026" sheetId="15" r:id="rId1"/>
  </sheets>
  <definedNames>
    <definedName name="_xlnm.Print_Area" localSheetId="0">'қыркүйек 2026'!$B$1:$I$18</definedName>
  </definedNames>
  <calcPr calcId="162913"/>
</workbook>
</file>

<file path=xl/calcChain.xml><?xml version="1.0" encoding="utf-8"?>
<calcChain xmlns="http://schemas.openxmlformats.org/spreadsheetml/2006/main">
  <c r="I18" i="15" l="1"/>
  <c r="F18" i="15"/>
  <c r="D18" i="15"/>
  <c r="G17" i="15"/>
  <c r="H17" i="15" s="1"/>
  <c r="H16" i="15"/>
  <c r="E15" i="15"/>
  <c r="E14" i="15"/>
  <c r="E13" i="15"/>
  <c r="G12" i="15"/>
  <c r="H12" i="15" s="1"/>
  <c r="E11" i="15"/>
  <c r="E10" i="15"/>
  <c r="E18" i="15" s="1"/>
  <c r="H18" i="15" l="1"/>
  <c r="G18" i="15"/>
</calcChain>
</file>

<file path=xl/sharedStrings.xml><?xml version="1.0" encoding="utf-8"?>
<sst xmlns="http://schemas.openxmlformats.org/spreadsheetml/2006/main" count="21" uniqueCount="21">
  <si>
    <t>мың теңге</t>
  </si>
  <si>
    <t>№ р/с</t>
  </si>
  <si>
    <t>Республикалық бюджет бағдарламасы әкімшісінің атауы</t>
  </si>
  <si>
    <t>Кассалық орындалуы</t>
  </si>
  <si>
    <t>соның ішінде фактілік игерілгені</t>
  </si>
  <si>
    <t>I тоқсан</t>
  </si>
  <si>
    <t>II тоқсан</t>
  </si>
  <si>
    <t>III тоқсан</t>
  </si>
  <si>
    <t>IV тоқсан</t>
  </si>
  <si>
    <t>ЖИЫНЫ</t>
  </si>
  <si>
    <t>Қазақстан Республикасының Ұлттық экономика министрлігі</t>
  </si>
  <si>
    <t>Сыртқы қарызды және байланысты грантты бірлесіп қаржыландыру қаражаттарының игеруі туралы жиынтық есептеме</t>
  </si>
  <si>
    <t>Қазақстан Республикасының Көлік министрлігі</t>
  </si>
  <si>
    <t>Қазақстан Республикасы Мемлекеттік қызмет істері агенттігі</t>
  </si>
  <si>
    <t>Қазақстан Республикасының мәдениет және ақпарат министрлігі</t>
  </si>
  <si>
    <t>Қазақстан Республикасының Экология және табиғи ресурстары министрлігі</t>
  </si>
  <si>
    <t>Қазақтан Республикасы Су ресурстары және ирригация министрлігі</t>
  </si>
  <si>
    <t>Қазақстан Республикасының Жасанды интеллект және  цифрлық даму министрлігі</t>
  </si>
  <si>
    <t>Қазақстан Республикасының Стратегиялық жоспарлау және реформалар агенттігі</t>
  </si>
  <si>
    <t>2026 жылға арналған жоспар</t>
  </si>
  <si>
    <t>2026 жылдың 30 қыркүйек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</si>
</sst>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₸_-;\-* #,##0.00\ _₸_-;_-* &quot;-&quot;??\ _₸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1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1"/>
      <color indexed="8"/>
      <name val="Arial Cyr"/>
      <family val="2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1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164" fontId="1" fillId="0" borderId="0" xfId="1"/>
    <xf numFmtId="0" fontId="0" fillId="0" borderId="0" xfId="0" applyAlignment="1"/>
    <xf numFmtId="0" fontId="0" fillId="0" borderId="0" xfId="0" applyAlignment="1">
      <alignment horizontal="center"/>
    </xf>
    <xf numFmtId="164" fontId="3" fillId="0" borderId="0" xfId="0" applyNumberFormat="1" applyFont="1"/>
    <xf numFmtId="164" fontId="4" fillId="0" borderId="0" xfId="1" applyFont="1"/>
    <xf numFmtId="0" fontId="0" fillId="0" borderId="0" xfId="0" applyBorder="1"/>
    <xf numFmtId="0" fontId="0" fillId="0" borderId="0" xfId="0" applyBorder="1" applyAlignment="1"/>
    <xf numFmtId="164" fontId="1" fillId="0" borderId="0" xfId="1" applyFont="1"/>
    <xf numFmtId="0" fontId="0" fillId="0" borderId="0" xfId="0" applyBorder="1" applyAlignment="1">
      <alignment horizont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Protection="1"/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right"/>
    </xf>
    <xf numFmtId="165" fontId="0" fillId="0" borderId="0" xfId="1" applyNumberFormat="1" applyFont="1"/>
    <xf numFmtId="166" fontId="7" fillId="0" borderId="0" xfId="0" applyNumberFormat="1" applyFont="1" applyFill="1" applyBorder="1" applyProtection="1"/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0" xfId="0" applyFont="1" applyBorder="1" applyAlignment="1" applyProtection="1">
      <alignment horizontal="left" vertical="center"/>
    </xf>
    <xf numFmtId="165" fontId="11" fillId="0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165" fontId="7" fillId="4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164" fontId="13" fillId="4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164" fontId="1" fillId="4" borderId="1" xfId="1" applyFont="1" applyFill="1" applyBorder="1" applyAlignment="1">
      <alignment horizontal="center" vertical="center"/>
    </xf>
    <xf numFmtId="43" fontId="0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/>
    <xf numFmtId="164" fontId="4" fillId="3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</cellXfs>
  <cellStyles count="6">
    <cellStyle name="Обычный" xfId="0" builtinId="0"/>
    <cellStyle name="Обычный 2" xfId="4"/>
    <cellStyle name="Обычный 3" xfId="2"/>
    <cellStyle name="Финансовый" xfId="1" builtinId="3"/>
    <cellStyle name="Финансовый 2" xfId="3"/>
    <cellStyle name="Финансовый 2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7"/>
  <sheetViews>
    <sheetView tabSelected="1" zoomScaleNormal="100" zoomScaleSheetLayoutView="100" workbookViewId="0">
      <selection activeCell="B16" sqref="B16"/>
    </sheetView>
  </sheetViews>
  <sheetFormatPr defaultRowHeight="12.75"/>
  <cols>
    <col min="1" max="1" width="1.85546875" customWidth="1"/>
    <col min="2" max="2" width="7.42578125" style="3" customWidth="1"/>
    <col min="3" max="3" width="45.5703125" style="3" customWidth="1"/>
    <col min="4" max="4" width="19" customWidth="1"/>
    <col min="5" max="9" width="18" customWidth="1"/>
  </cols>
  <sheetData>
    <row r="2" spans="2:10" ht="15.75">
      <c r="B2" s="33" t="s">
        <v>20</v>
      </c>
      <c r="C2" s="34"/>
      <c r="D2" s="34"/>
      <c r="E2" s="34"/>
      <c r="F2" s="34"/>
      <c r="G2" s="34"/>
      <c r="H2" s="34"/>
      <c r="I2" s="34"/>
    </row>
    <row r="3" spans="2:10" s="13" customFormat="1" ht="15.75">
      <c r="B3" s="33" t="s">
        <v>11</v>
      </c>
      <c r="C3" s="33"/>
      <c r="D3" s="33"/>
      <c r="E3" s="33"/>
      <c r="F3" s="33"/>
      <c r="G3" s="33"/>
      <c r="H3" s="33"/>
      <c r="I3" s="33"/>
    </row>
    <row r="4" spans="2:10" s="13" customFormat="1" ht="15">
      <c r="B4" s="12"/>
      <c r="C4" s="12"/>
      <c r="D4" s="12"/>
      <c r="E4" s="12"/>
      <c r="F4" s="12"/>
      <c r="G4" s="12"/>
      <c r="H4" s="12"/>
      <c r="I4" s="12"/>
    </row>
    <row r="5" spans="2:10">
      <c r="I5" s="14" t="s">
        <v>0</v>
      </c>
    </row>
    <row r="6" spans="2:10" ht="32.25" customHeight="1">
      <c r="B6" s="35" t="s">
        <v>1</v>
      </c>
      <c r="C6" s="35" t="s">
        <v>2</v>
      </c>
      <c r="D6" s="35" t="s">
        <v>19</v>
      </c>
      <c r="E6" s="35" t="s">
        <v>3</v>
      </c>
      <c r="F6" s="35" t="s">
        <v>4</v>
      </c>
      <c r="G6" s="35"/>
      <c r="H6" s="35"/>
      <c r="I6" s="36"/>
      <c r="J6" s="6"/>
    </row>
    <row r="7" spans="2:10" ht="12.75" customHeight="1">
      <c r="B7" s="29"/>
      <c r="C7" s="29"/>
      <c r="D7" s="35"/>
      <c r="E7" s="35"/>
      <c r="F7" s="29" t="s">
        <v>5</v>
      </c>
      <c r="G7" s="29" t="s">
        <v>6</v>
      </c>
      <c r="H7" s="29" t="s">
        <v>7</v>
      </c>
      <c r="I7" s="29" t="s">
        <v>8</v>
      </c>
      <c r="J7" s="6"/>
    </row>
    <row r="8" spans="2:10" ht="13.5" customHeight="1">
      <c r="B8" s="29"/>
      <c r="C8" s="29"/>
      <c r="D8" s="35"/>
      <c r="E8" s="35"/>
      <c r="F8" s="29"/>
      <c r="G8" s="29"/>
      <c r="H8" s="29"/>
      <c r="I8" s="29"/>
      <c r="J8" s="6"/>
    </row>
    <row r="9" spans="2:10" ht="18" customHeight="1"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  <c r="I9" s="17">
        <v>8</v>
      </c>
      <c r="J9" s="6"/>
    </row>
    <row r="10" spans="2:10" s="2" customFormat="1" ht="30" customHeight="1">
      <c r="B10" s="18">
        <v>1</v>
      </c>
      <c r="C10" s="19" t="s">
        <v>18</v>
      </c>
      <c r="D10" s="22">
        <v>270000</v>
      </c>
      <c r="E10" s="22">
        <f>F10+G10+H10+I10</f>
        <v>243510</v>
      </c>
      <c r="F10" s="22"/>
      <c r="G10" s="22">
        <v>243510</v>
      </c>
      <c r="H10" s="22"/>
      <c r="I10" s="23"/>
      <c r="J10" s="7"/>
    </row>
    <row r="11" spans="2:10" ht="38.25" customHeight="1">
      <c r="B11" s="18">
        <v>2</v>
      </c>
      <c r="C11" s="19" t="s">
        <v>15</v>
      </c>
      <c r="D11" s="22">
        <v>129581</v>
      </c>
      <c r="E11" s="22">
        <f>F11+G11+H11+I11</f>
        <v>129581</v>
      </c>
      <c r="F11" s="22">
        <v>129581</v>
      </c>
      <c r="G11" s="22"/>
      <c r="H11" s="23">
        <v>0</v>
      </c>
      <c r="I11" s="23"/>
      <c r="J11" s="6"/>
    </row>
    <row r="12" spans="2:10" ht="28.5" customHeight="1">
      <c r="B12" s="18">
        <v>3</v>
      </c>
      <c r="C12" s="24" t="s">
        <v>12</v>
      </c>
      <c r="D12" s="25">
        <v>3662622</v>
      </c>
      <c r="E12" s="25">
        <v>2486800.6</v>
      </c>
      <c r="F12" s="25">
        <v>73504.23</v>
      </c>
      <c r="G12" s="27">
        <f>2457177.1-F12</f>
        <v>2383672.87</v>
      </c>
      <c r="H12" s="28">
        <f>2486800.6-F12-G12</f>
        <v>29623.5</v>
      </c>
      <c r="I12" s="25">
        <v>0</v>
      </c>
      <c r="J12" s="6"/>
    </row>
    <row r="13" spans="2:10" ht="28.5" customHeight="1">
      <c r="B13" s="18">
        <v>4</v>
      </c>
      <c r="C13" s="19" t="s">
        <v>10</v>
      </c>
      <c r="D13" s="22">
        <v>414350</v>
      </c>
      <c r="E13" s="22">
        <f>F13+G13+H13+I13</f>
        <v>0</v>
      </c>
      <c r="F13" s="22"/>
      <c r="G13" s="22">
        <v>0</v>
      </c>
      <c r="H13" s="23">
        <v>0</v>
      </c>
      <c r="I13" s="23">
        <v>0</v>
      </c>
      <c r="J13" s="6"/>
    </row>
    <row r="14" spans="2:10" ht="28.5" customHeight="1">
      <c r="B14" s="18">
        <v>5</v>
      </c>
      <c r="C14" s="24" t="s">
        <v>13</v>
      </c>
      <c r="D14" s="22">
        <v>230000</v>
      </c>
      <c r="E14" s="22">
        <f t="shared" ref="E14:E15" si="0">F14+G14+H14+I14</f>
        <v>230000</v>
      </c>
      <c r="F14" s="22"/>
      <c r="G14" s="22">
        <v>230000</v>
      </c>
      <c r="H14" s="22">
        <v>0</v>
      </c>
      <c r="I14" s="23"/>
      <c r="J14" s="6"/>
    </row>
    <row r="15" spans="2:10" s="2" customFormat="1" ht="30" customHeight="1">
      <c r="B15" s="18">
        <v>6</v>
      </c>
      <c r="C15" s="19" t="s">
        <v>14</v>
      </c>
      <c r="D15" s="22">
        <v>117438</v>
      </c>
      <c r="E15" s="22">
        <f t="shared" si="0"/>
        <v>117437.54</v>
      </c>
      <c r="F15" s="22">
        <v>117437.54</v>
      </c>
      <c r="G15" s="22"/>
      <c r="H15" s="22">
        <v>0</v>
      </c>
      <c r="I15" s="23">
        <v>0</v>
      </c>
      <c r="J15" s="7"/>
    </row>
    <row r="16" spans="2:10" s="2" customFormat="1" ht="30" customHeight="1">
      <c r="B16" s="18">
        <v>7</v>
      </c>
      <c r="C16" s="26" t="s">
        <v>17</v>
      </c>
      <c r="D16" s="22">
        <v>32972</v>
      </c>
      <c r="E16" s="22">
        <v>13783.4</v>
      </c>
      <c r="F16" s="22"/>
      <c r="G16" s="22">
        <v>8374.6</v>
      </c>
      <c r="H16" s="22">
        <f>13783.4-F16-G16</f>
        <v>5408.7999999999993</v>
      </c>
      <c r="I16" s="23"/>
      <c r="J16" s="7"/>
    </row>
    <row r="17" spans="2:16" s="2" customFormat="1" ht="36" customHeight="1">
      <c r="B17" s="18">
        <v>8</v>
      </c>
      <c r="C17" s="19" t="s">
        <v>16</v>
      </c>
      <c r="D17" s="22">
        <v>10399643</v>
      </c>
      <c r="E17" s="22">
        <v>4285192.3</v>
      </c>
      <c r="F17" s="22">
        <v>130175.62</v>
      </c>
      <c r="G17" s="22">
        <f>2691932.2-F17</f>
        <v>2561756.58</v>
      </c>
      <c r="H17" s="22">
        <f>4285192.3-F17-G17</f>
        <v>1593260.0999999996</v>
      </c>
      <c r="I17" s="23"/>
      <c r="J17" s="7"/>
    </row>
    <row r="18" spans="2:16" s="2" customFormat="1" ht="30" customHeight="1">
      <c r="B18" s="32" t="s">
        <v>9</v>
      </c>
      <c r="C18" s="32"/>
      <c r="D18" s="21">
        <f>SUM(D10:D17)</f>
        <v>15256606</v>
      </c>
      <c r="E18" s="21">
        <f>SUM(E10:E17)</f>
        <v>7506304.8399999999</v>
      </c>
      <c r="F18" s="21">
        <f>SUM(F10:F17)</f>
        <v>450698.38999999996</v>
      </c>
      <c r="G18" s="21">
        <f>SUM(G10:G17)</f>
        <v>5427314.0500000007</v>
      </c>
      <c r="H18" s="21">
        <f>SUM(H10:H17)</f>
        <v>1628292.3999999997</v>
      </c>
      <c r="I18" s="21">
        <f>SUM(I10:I17)</f>
        <v>0</v>
      </c>
      <c r="J18" s="7"/>
    </row>
    <row r="19" spans="2:16" s="2" customFormat="1" ht="30" customHeight="1">
      <c r="B19" s="3"/>
      <c r="C19" s="3"/>
      <c r="D19" s="15"/>
      <c r="E19" s="15"/>
      <c r="F19" s="15"/>
      <c r="G19" s="15"/>
      <c r="H19" s="15"/>
      <c r="I19" s="15"/>
      <c r="J19" s="7"/>
    </row>
    <row r="20" spans="2:16" s="2" customFormat="1" ht="38.25" customHeight="1">
      <c r="B20" s="20"/>
      <c r="C20" s="20"/>
      <c r="D20" s="20"/>
      <c r="E20" s="20"/>
      <c r="F20" s="20"/>
      <c r="G20" s="20"/>
      <c r="H20" s="20"/>
      <c r="I20" s="20"/>
      <c r="J20" s="7"/>
    </row>
    <row r="21" spans="2:16">
      <c r="B21" s="11"/>
      <c r="C21" s="11"/>
      <c r="D21" s="16"/>
      <c r="E21" s="16"/>
      <c r="F21" s="16"/>
      <c r="G21" s="16"/>
      <c r="H21" s="16"/>
      <c r="I21" s="11"/>
      <c r="J21" s="6"/>
    </row>
    <row r="22" spans="2:16">
      <c r="J22" s="6"/>
    </row>
    <row r="23" spans="2:16" ht="30" customHeight="1">
      <c r="D23" s="5"/>
      <c r="J23" s="6"/>
    </row>
    <row r="24" spans="2:16" ht="30" customHeight="1">
      <c r="B24" s="9"/>
      <c r="C24" s="30"/>
      <c r="D24" s="31"/>
      <c r="E24" s="4"/>
      <c r="F24" s="4"/>
      <c r="G24" s="4"/>
      <c r="H24" s="4"/>
      <c r="J24" s="6"/>
    </row>
    <row r="25" spans="2:16" ht="15" customHeight="1">
      <c r="B25" s="9"/>
      <c r="C25" s="10"/>
      <c r="D25" s="6"/>
    </row>
    <row r="26" spans="2:16" ht="18" customHeight="1">
      <c r="J26" s="20"/>
      <c r="K26" s="20"/>
      <c r="L26" s="20"/>
      <c r="M26" s="20"/>
      <c r="N26" s="20"/>
      <c r="O26" s="20"/>
      <c r="P26" s="20"/>
    </row>
    <row r="27" spans="2:16" s="11" customFormat="1" ht="20.25" customHeight="1">
      <c r="B27" s="3"/>
      <c r="C27" s="3"/>
      <c r="D27"/>
      <c r="E27"/>
      <c r="F27"/>
      <c r="G27"/>
      <c r="H27"/>
      <c r="I27"/>
    </row>
    <row r="28" spans="2:16">
      <c r="D28" s="1"/>
      <c r="E28" s="1"/>
      <c r="F28" s="1"/>
      <c r="G28" s="1"/>
      <c r="H28" s="1"/>
    </row>
    <row r="29" spans="2:16" ht="21.75" customHeight="1">
      <c r="D29" s="1"/>
      <c r="E29" s="1"/>
      <c r="F29" s="1"/>
      <c r="G29" s="1"/>
      <c r="H29" s="1"/>
      <c r="I29" s="1"/>
    </row>
    <row r="30" spans="2:16" ht="35.25" hidden="1" customHeight="1">
      <c r="F30" s="1"/>
      <c r="G30" s="1"/>
      <c r="H30" s="1"/>
    </row>
    <row r="31" spans="2:16" ht="107.25" customHeight="1">
      <c r="D31" s="1"/>
      <c r="F31" s="8"/>
      <c r="G31" s="8"/>
      <c r="H31" s="8"/>
    </row>
    <row r="33" spans="2:9" ht="15.75" customHeight="1"/>
    <row r="34" spans="2:9" ht="27" customHeight="1">
      <c r="D34" s="1"/>
    </row>
    <row r="35" spans="2:9" s="1" customFormat="1" ht="21.75" customHeight="1">
      <c r="B35" s="3"/>
      <c r="C35" s="3"/>
      <c r="E35"/>
      <c r="F35"/>
      <c r="G35"/>
      <c r="H35"/>
      <c r="I35"/>
    </row>
    <row r="36" spans="2:9">
      <c r="D36" s="8"/>
    </row>
    <row r="37" spans="2:9" ht="33" customHeight="1"/>
  </sheetData>
  <mergeCells count="13">
    <mergeCell ref="G7:G8"/>
    <mergeCell ref="C24:D24"/>
    <mergeCell ref="B18:C18"/>
    <mergeCell ref="B2:I2"/>
    <mergeCell ref="B3:I3"/>
    <mergeCell ref="D6:D8"/>
    <mergeCell ref="B6:B8"/>
    <mergeCell ref="C6:C8"/>
    <mergeCell ref="E6:E8"/>
    <mergeCell ref="F6:I6"/>
    <mergeCell ref="F7:F8"/>
    <mergeCell ref="I7:I8"/>
    <mergeCell ref="H7:H8"/>
  </mergeCells>
  <phoneticPr fontId="2" type="noConversion"/>
  <printOptions horizontalCentered="1" verticalCentered="1"/>
  <pageMargins left="0.19685039370078741" right="0.27559055118110237" top="0.15748031496062992" bottom="0.39370078740157483" header="0.43307086614173229" footer="0.15748031496062992"/>
  <pageSetup paperSize="9" scale="9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қыркүйек 2026</vt:lpstr>
      <vt:lpstr>'қыркүйек 2026'!Область_печати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OMedinec</dc:creator>
  <cp:lastModifiedBy>Аширбекова Дана Едиловна</cp:lastModifiedBy>
  <cp:lastPrinted>2024-05-02T07:14:12Z</cp:lastPrinted>
  <dcterms:created xsi:type="dcterms:W3CDTF">2005-07-19T05:36:58Z</dcterms:created>
  <dcterms:modified xsi:type="dcterms:W3CDTF">2026-10-09T10:00:10Z</dcterms:modified>
</cp:coreProperties>
</file>