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Рабочий стол\2026 год\Задания\на сайт доходы\3 кв. 2026 г\"/>
    </mc:Choice>
  </mc:AlternateContent>
  <bookViews>
    <workbookView xWindow="0" yWindow="0" windowWidth="23040" windowHeight="8328" activeTab="1"/>
  </bookViews>
  <sheets>
    <sheet name="пр. 2 асыру" sheetId="1" r:id="rId1"/>
    <sheet name="пр. 2 орындамау" sheetId="2" r:id="rId2"/>
    <sheet name="пр.4 салыст" sheetId="3" r:id="rId3"/>
  </sheets>
  <definedNames>
    <definedName name="_xlnm.Print_Titles" localSheetId="0">'пр. 2 асыру'!$9:$9</definedName>
    <definedName name="_xlnm.Print_Titles" localSheetId="2">'пр.4 салыст'!$9:$9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4" i="3" l="1"/>
  <c r="G21" i="2"/>
  <c r="F21" i="2"/>
  <c r="F15" i="2"/>
  <c r="G15" i="2"/>
  <c r="F16" i="2"/>
  <c r="G16" i="2"/>
  <c r="F17" i="2"/>
  <c r="G17" i="2"/>
  <c r="F18" i="2"/>
  <c r="G18" i="2"/>
  <c r="F79" i="3"/>
  <c r="F80" i="3"/>
  <c r="F81" i="3"/>
  <c r="F64" i="3"/>
  <c r="E108" i="3"/>
  <c r="D108" i="3"/>
  <c r="F108" i="3" s="1"/>
  <c r="F96" i="3"/>
  <c r="F65" i="3"/>
  <c r="G65" i="3"/>
  <c r="F11" i="1" l="1"/>
  <c r="G11" i="1"/>
  <c r="E92" i="1" l="1"/>
  <c r="D92" i="1"/>
  <c r="F51" i="1"/>
  <c r="G51" i="1"/>
  <c r="F107" i="3" l="1"/>
  <c r="G105" i="3" l="1"/>
  <c r="G106" i="3"/>
  <c r="F99" i="3"/>
  <c r="G99" i="3"/>
  <c r="F85" i="3"/>
  <c r="F86" i="3"/>
  <c r="F58" i="3"/>
  <c r="G45" i="3"/>
  <c r="G23" i="3"/>
  <c r="G24" i="3"/>
  <c r="G25" i="3"/>
  <c r="G26" i="3"/>
  <c r="F11" i="3"/>
  <c r="G11" i="3"/>
  <c r="F12" i="3"/>
  <c r="G12" i="3"/>
  <c r="F76" i="3" l="1"/>
  <c r="F77" i="3"/>
  <c r="G51" i="3"/>
  <c r="F51" i="3"/>
  <c r="F12" i="2"/>
  <c r="G12" i="2"/>
  <c r="F13" i="2"/>
  <c r="G13" i="2"/>
  <c r="F14" i="2"/>
  <c r="G14" i="2"/>
  <c r="F19" i="2"/>
  <c r="G19" i="2"/>
  <c r="F20" i="2"/>
  <c r="F22" i="2"/>
  <c r="F23" i="2"/>
  <c r="G23" i="2"/>
  <c r="G16" i="1"/>
  <c r="G32" i="1"/>
  <c r="G33" i="1"/>
  <c r="G34" i="1"/>
  <c r="F40" i="1"/>
  <c r="G82" i="1"/>
  <c r="F42" i="1"/>
  <c r="G42" i="1"/>
  <c r="F21" i="1"/>
  <c r="G21" i="1"/>
  <c r="D24" i="2" l="1"/>
  <c r="G31" i="1"/>
  <c r="F31" i="1"/>
  <c r="F23" i="3" l="1"/>
  <c r="F27" i="3"/>
  <c r="F32" i="3"/>
  <c r="F35" i="3"/>
  <c r="F45" i="3"/>
  <c r="F61" i="3"/>
  <c r="F62" i="3"/>
  <c r="F63" i="3"/>
  <c r="F66" i="3"/>
  <c r="F67" i="3"/>
  <c r="F68" i="3"/>
  <c r="F69" i="3"/>
  <c r="F70" i="3"/>
  <c r="F71" i="3"/>
  <c r="F72" i="3"/>
  <c r="F73" i="3"/>
  <c r="F74" i="3"/>
  <c r="F75" i="3"/>
  <c r="F78" i="3"/>
  <c r="F82" i="3"/>
  <c r="F83" i="3"/>
  <c r="F84" i="3"/>
  <c r="F87" i="3"/>
  <c r="F88" i="3"/>
  <c r="F89" i="3"/>
  <c r="F90" i="3"/>
  <c r="F91" i="3"/>
  <c r="F92" i="3"/>
  <c r="F93" i="3"/>
  <c r="F94" i="3"/>
  <c r="F95" i="3"/>
  <c r="F97" i="3"/>
  <c r="F105" i="3"/>
  <c r="F106" i="3"/>
  <c r="E24" i="2" l="1"/>
  <c r="G11" i="2" l="1"/>
  <c r="F11" i="2"/>
  <c r="F91" i="1" l="1"/>
  <c r="G91" i="1"/>
  <c r="G28" i="1" l="1"/>
  <c r="F28" i="1"/>
  <c r="F18" i="1"/>
  <c r="G18" i="1"/>
  <c r="G86" i="1"/>
  <c r="F86" i="1"/>
  <c r="F81" i="1"/>
  <c r="F80" i="1"/>
  <c r="F79" i="1"/>
  <c r="F78" i="1"/>
  <c r="F77" i="1"/>
  <c r="F76" i="1"/>
  <c r="F75" i="1"/>
  <c r="F74" i="1"/>
  <c r="F73" i="1"/>
  <c r="F70" i="1"/>
  <c r="F69" i="1"/>
  <c r="F68" i="1"/>
  <c r="F67" i="1"/>
  <c r="F66" i="1"/>
  <c r="F64" i="1"/>
  <c r="F63" i="1"/>
  <c r="F61" i="1"/>
  <c r="F59" i="1"/>
  <c r="F58" i="1"/>
  <c r="F57" i="1"/>
  <c r="F56" i="1"/>
  <c r="F55" i="1"/>
  <c r="F54" i="1"/>
  <c r="F53" i="1"/>
  <c r="F52" i="1"/>
  <c r="G49" i="1"/>
  <c r="F48" i="1"/>
  <c r="F47" i="1"/>
  <c r="F46" i="1"/>
  <c r="G25" i="1"/>
  <c r="F25" i="1"/>
  <c r="G104" i="3" l="1"/>
  <c r="F104" i="3"/>
  <c r="G103" i="3"/>
  <c r="F103" i="3"/>
  <c r="G102" i="3"/>
  <c r="F102" i="3"/>
  <c r="G101" i="3"/>
  <c r="F101" i="3"/>
  <c r="G100" i="3"/>
  <c r="F100" i="3"/>
  <c r="G98" i="3"/>
  <c r="F98" i="3"/>
  <c r="G97" i="3"/>
  <c r="G74" i="3"/>
  <c r="G63" i="3"/>
  <c r="G60" i="3"/>
  <c r="F60" i="3"/>
  <c r="F59" i="3"/>
  <c r="G57" i="3"/>
  <c r="F57" i="3"/>
  <c r="G56" i="3"/>
  <c r="F56" i="3"/>
  <c r="G55" i="3"/>
  <c r="F55" i="3"/>
  <c r="F54" i="3"/>
  <c r="G53" i="3"/>
  <c r="F53" i="3"/>
  <c r="G52" i="3"/>
  <c r="F52" i="3"/>
  <c r="G50" i="3"/>
  <c r="F50" i="3"/>
  <c r="G49" i="3"/>
  <c r="F49" i="3"/>
  <c r="G48" i="3"/>
  <c r="F48" i="3"/>
  <c r="G47" i="3"/>
  <c r="F47" i="3"/>
  <c r="G46" i="3"/>
  <c r="F46" i="3"/>
  <c r="G43" i="3"/>
  <c r="F43" i="3"/>
  <c r="G42" i="3"/>
  <c r="F42" i="3"/>
  <c r="G41" i="3"/>
  <c r="F41" i="3"/>
  <c r="G40" i="3"/>
  <c r="F40" i="3"/>
  <c r="G39" i="3"/>
  <c r="F39" i="3"/>
  <c r="G38" i="3"/>
  <c r="F38" i="3"/>
  <c r="G37" i="3"/>
  <c r="F37" i="3"/>
  <c r="G36" i="3"/>
  <c r="F36" i="3"/>
  <c r="G34" i="3"/>
  <c r="F34" i="3"/>
  <c r="G33" i="3"/>
  <c r="F33" i="3"/>
  <c r="F31" i="3"/>
  <c r="G30" i="3"/>
  <c r="F30" i="3"/>
  <c r="F29" i="3"/>
  <c r="G28" i="3"/>
  <c r="F28" i="3"/>
  <c r="F26" i="3"/>
  <c r="F25" i="3"/>
  <c r="F24" i="3"/>
  <c r="G22" i="3"/>
  <c r="F22" i="3"/>
  <c r="G21" i="3"/>
  <c r="F21" i="3"/>
  <c r="G20" i="3"/>
  <c r="F20" i="3"/>
  <c r="G19" i="3"/>
  <c r="F19" i="3"/>
  <c r="G18" i="3"/>
  <c r="F18" i="3"/>
  <c r="G17" i="3"/>
  <c r="F17" i="3"/>
  <c r="G16" i="3"/>
  <c r="F16" i="3"/>
  <c r="G15" i="3"/>
  <c r="F15" i="3"/>
  <c r="G14" i="3"/>
  <c r="F14" i="3"/>
  <c r="G13" i="3"/>
  <c r="F13" i="3"/>
  <c r="G89" i="1"/>
  <c r="F89" i="1"/>
  <c r="G88" i="1"/>
  <c r="F88" i="1"/>
  <c r="G87" i="1"/>
  <c r="F87" i="1"/>
  <c r="G85" i="1"/>
  <c r="F85" i="1"/>
  <c r="G83" i="1"/>
  <c r="F83" i="1"/>
  <c r="F82" i="1"/>
  <c r="F60" i="1"/>
  <c r="F49" i="1"/>
  <c r="G45" i="1"/>
  <c r="F45" i="1"/>
  <c r="F44" i="1"/>
  <c r="G43" i="1"/>
  <c r="F43" i="1"/>
  <c r="G41" i="1"/>
  <c r="F41" i="1"/>
  <c r="G39" i="1"/>
  <c r="F39" i="1"/>
  <c r="G38" i="1"/>
  <c r="F38" i="1"/>
  <c r="G37" i="1"/>
  <c r="F37" i="1"/>
  <c r="F36" i="1"/>
  <c r="G35" i="1"/>
  <c r="F35" i="1"/>
  <c r="F34" i="1"/>
  <c r="F33" i="1"/>
  <c r="F32" i="1"/>
  <c r="G30" i="1"/>
  <c r="F30" i="1"/>
  <c r="G29" i="1"/>
  <c r="F29" i="1"/>
  <c r="F26" i="1"/>
  <c r="F24" i="1"/>
  <c r="G23" i="1"/>
  <c r="F23" i="1"/>
  <c r="G22" i="1"/>
  <c r="F22" i="1"/>
  <c r="G20" i="1"/>
  <c r="F20" i="1"/>
  <c r="G19" i="1"/>
  <c r="F19" i="1"/>
  <c r="G17" i="1"/>
  <c r="F17" i="1"/>
  <c r="F16" i="1"/>
  <c r="G15" i="1"/>
  <c r="F15" i="1"/>
  <c r="G14" i="1"/>
  <c r="F14" i="1"/>
  <c r="G13" i="1"/>
  <c r="F13" i="1"/>
  <c r="G12" i="1"/>
  <c r="F12" i="1"/>
  <c r="F92" i="1" l="1"/>
  <c r="G108" i="3"/>
  <c r="G92" i="1"/>
  <c r="F24" i="2"/>
  <c r="G24" i="2"/>
</calcChain>
</file>

<file path=xl/sharedStrings.xml><?xml version="1.0" encoding="utf-8"?>
<sst xmlns="http://schemas.openxmlformats.org/spreadsheetml/2006/main" count="232" uniqueCount="124">
  <si>
    <t>№</t>
  </si>
  <si>
    <t>Всего</t>
  </si>
  <si>
    <t>Бюджеттік мониторинг жүргізу ережесіне
2-қосымша</t>
  </si>
  <si>
    <t>мың теңге</t>
  </si>
  <si>
    <t>жоспарды орындау       %-ы (5-б./4-б.)*100)</t>
  </si>
  <si>
    <t>Ауытқу       (5-б.-4-б.)</t>
  </si>
  <si>
    <t>Есепті күнгі түсу фактісі</t>
  </si>
  <si>
    <t>Есепті күнге арналған түсімдер жоспары</t>
  </si>
  <si>
    <t>Түсімдердің атауы</t>
  </si>
  <si>
    <t>БС коды</t>
  </si>
  <si>
    <t>Ауытқу 
(5-б.-4-б.)</t>
  </si>
  <si>
    <t>ЖИЫНЫ:</t>
  </si>
  <si>
    <t>Ескерту: бюджетті атқару жөніндегі тиісті жергілікті уәкілетті органдар осы нысанды облыс бюджеті, облыстық бюджеттің өзі,</t>
  </si>
  <si>
    <t>облыс, республикалық маңызы бар қала, астана бюджеті бөлігінде толтырады</t>
  </si>
  <si>
    <t>ағымдағы жылдың есепті кезеңінде түсу фактісі</t>
  </si>
  <si>
    <t>өткен жылдың ұқсас кезеңінде түсу фактісі</t>
  </si>
  <si>
    <t>Ауытқу                   (4-б.-5-б.)</t>
  </si>
  <si>
    <t>өсу қарқынының, төмендеудің               %-ы</t>
  </si>
  <si>
    <t>Ескерту: бюджетті атқару жөніндегі тиісті жергілікті уәкілетті органдар осы нысанды облыс бюджеті, облыстық бюджеттің өзі, облыс, республикалық маңызы бар қала, астана бюджеті бөлігінде толтырады</t>
  </si>
  <si>
    <t>Төлем көзінен салық салынбайтын табыстардан ұсталатын жеке табыс салығы</t>
  </si>
  <si>
    <t>Төлем көзінен салық салынбайтын шетелдік азаматтар табыстарынан ұсталатын жеке табыс салығы</t>
  </si>
  <si>
    <t>Заңды тұлғалардың және жеке кәсіпкерлердің мүлкіне салынатын салық</t>
  </si>
  <si>
    <t>Жеке тұлғалардың мүлкiне салынатын салық</t>
  </si>
  <si>
    <t>Жеке тұлғалардан көлік құралы салығы</t>
  </si>
  <si>
    <t>Заңды тұлғалардан көлік құралы салығы</t>
  </si>
  <si>
    <t>Бірыңғай жер салығы</t>
  </si>
  <si>
    <t>Қазақстан Республикасының аумағында өндірілген спирттiң және (немесе) шарап материалының, алкоголь өнімдерінің барлық түрлерi</t>
  </si>
  <si>
    <t>Қазақстан Республикасының аумағында өндірілген темекі өнімдері, жеңiл автомобильдер (мүгедектігі бар адамдарға арнайы жасалған қолмен басқарылатын немесе қолмен басқаруға бейімделген автомобильдерден басқа)</t>
  </si>
  <si>
    <t>Жерүсті көздерінің су ресурстарын пайдаланғаны үшін төлемақы</t>
  </si>
  <si>
    <t xml:space="preserve">Орманды пайдаланғаны үшiн төлемақы </t>
  </si>
  <si>
    <t xml:space="preserve">Жануарлар дүниесін пайдаланғаны үшін төлемақы  </t>
  </si>
  <si>
    <t xml:space="preserve">Жер учаскелерін пайдаланғаны үшін төлемақы </t>
  </si>
  <si>
    <t>Өсімдіктер дүниесін арнаулы пайдалану тәртібімен өсімдіктер ресурстарын пайдаланғаны үшін төлемақы</t>
  </si>
  <si>
    <t>Цифрлық майнинг үшін төлемақы</t>
  </si>
  <si>
    <t xml:space="preserve">Тарихи шығындарды өтеу бойынша төлем </t>
  </si>
  <si>
    <t>Автокөлік құралдарының Қазақстан Республикасының аумағымен жүріп өткені үшін алым</t>
  </si>
  <si>
    <t>Облыстық маңызы бар қаладағы үй-жайлардан тыс ашық кеңістікте, облыстық маңызы бар қаланың аумағы арқылы өтетін жалпыға ортақ пайдаланылатын автомобиль жолдарының бөлінген белдеуінде сыртқы (көрнекі) жарнаманы орналастырғаны үшін төлемақы</t>
  </si>
  <si>
    <t xml:space="preserve">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жерде сыртқы (көрнекі) жарнаманы орналастырғаны үшін төлемақы </t>
  </si>
  <si>
    <t>Жекелеген қызмет түрлерімен айналысуға арналған лицензияларды пайдаланғаны үшін төлемақы</t>
  </si>
  <si>
    <t>Жергілікті бюджетке түсетін өзге де салық түсімдері</t>
  </si>
  <si>
    <t>Жергілікті бюджетке есептелетін мемлекеттік баж</t>
  </si>
  <si>
    <t>Коммуналдық мемлекеттік кәсіпорындардың таза кірісінің бөлігінің түсімдері</t>
  </si>
  <si>
    <t>Коммуналдық меншігіндегі заңды тулғаларға қатысу үлесіне кірістер</t>
  </si>
  <si>
    <t>Облыстың коммуналдық меншігіндегі мүлікті жалға беруден түсетін кірістер</t>
  </si>
  <si>
    <t>Облыстың коммуналдық меншігіндегі тұрғын үй қорынан тұрғынжайларды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</si>
  <si>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</si>
  <si>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</si>
  <si>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</si>
  <si>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 xml:space="preserve">Жеке тұлғаларға жергілікті бюджеттен берілген бюджеттік кредиттер бойынша сыйақылар </t>
  </si>
  <si>
    <t xml:space="preserve">Коммуналдық меншігіне жататын жер учаскелері бойынша сервитут үшін төлемақы </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</si>
  <si>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</si>
  <si>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 ұйымдастыратын мемлекеттік сатып алуды өткізуден түсетін ақша түсімдері</t>
  </si>
  <si>
    <t xml:space="preserve">Атқарушылық санкция </t>
  </si>
  <si>
    <t xml:space="preserve">Облыстық бюджеттен қаржыландыратын мемлекеттік мекемелер салатын әкімшілік айыппұлдар, өсімпұлдар, санкциялар, өндіріп алулар </t>
  </si>
  <si>
    <t xml:space="preserve">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 </t>
  </si>
  <si>
    <t xml:space="preserve">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 </t>
  </si>
  <si>
    <t>Жергілікті бюджеттен қаржыландырылатын мемлекеттік мекемелермен алынатын өзге де айыппұлдар, өсімпұлдар, санкциялар</t>
  </si>
  <si>
    <t xml:space="preserve">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 </t>
  </si>
  <si>
    <t>Мұнай секторы ұйымдарынан түсетін түсімдерді қоспағанда, Қазақстан Республикасы Денсаулық сақтау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</si>
  <si>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</si>
  <si>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 xml:space="preserve">Мұнай секторы ұйымдарынан түсетін түсімдерді қоспағанда, Қазақстан Республикасы Қорғаныс министрлiгi, республикалық бюджеттен қаржыландырылатын оның аумақтық бөлімшелері салатын әкiмшiлiк айыппұлдар, өсімпұлдар, санкциялар, өндіріп алулар </t>
  </si>
  <si>
    <t xml:space="preserve">Мұнай секторы ұйымдарынан түсетін түсімдерді қоспағанда, Қазақстан Республикасы Ауыл шаруашылығы министрлiгi, республикалық бюджеттен қаржыландырылатын оның аумақтық бөлімшелері салатын әкiмшiлiк айыппұлдар, өсімпұлдар, санкциялар, өндіріп алулар </t>
  </si>
  <si>
    <t>Мұнай секторы ұйымдарынан түсетін түсімдерді қоспағанда, Қазақстан Республикасы Еңбек және халықты әлеуметтiк қорғау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</si>
  <si>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 xml:space="preserve">Мұнай секторы ұйымдарынан түсетін түсімдерді қоспағанда, Қазақстан Республикасы Iшкi iстер министрлiгi, республикалық бюджеттен қаржыландырылатын оның аумақтық бөлімшелері салатын әкiмшiлiк айыппұлдар, өсімпұлдар, санкциялар, өндіріп алулар </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</si>
  <si>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</si>
  <si>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 xml:space="preserve">Мұнай секторы ұйымдарынан түсетін түсімдерді қоспағанда, Қазақстан Республикасы Әдiлет министрлiгi, республикалық бюджеттен қаржыландырылатын оның аумақтық бөлімшелері салатын әкiмшiлiк айыппұлдар, өсімпұлдар, санкциялар, өндіріп алулар </t>
  </si>
  <si>
    <t xml:space="preserve">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 </t>
  </si>
  <si>
    <t xml:space="preserve">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 </t>
  </si>
  <si>
    <t>Мұнай секторы ұйымдарынан түсетін түсімдерді қоспағанда, Қазақстан Республикасының Ұлттық қауіпсіздік комитеті, республикалық бюджеттен қаржыландырылатын оның аумақтық бөлімшелері салатын әкiмшiлiк айыппұлдар, өсімпұлдар, санкциялар, өндіріп алулар</t>
  </si>
  <si>
    <t xml:space="preserve">Мұнай секторы ұйымдарынан түсетін түсімдерді қоспағанда, Қазақстан Республикасы Қаржы министрлігінің Ішкі мемлекеттік аудит комитеті, республикалық бюджеттен қаржыландырылатын оның аумақтық бөлімшелері салатын әкiмшiлiк айыппұлдар, өсімпұлдар, санкциялар, өндіріп алулар </t>
  </si>
  <si>
    <t xml:space="preserve">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 </t>
  </si>
  <si>
    <t xml:space="preserve">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 </t>
  </si>
  <si>
    <t xml:space="preserve">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 </t>
  </si>
  <si>
    <t>Мұнай секторы ұйымдарынан түсетін түсімдерді қоспағанда, Қазақстан Республикасы Мемлекеттік қызмет істері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</si>
  <si>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 xml:space="preserve">Сот үкімдері бойынша қылмыстық құқық бұзушылықтар жасағаны үшін тағайындалған айыппұлдар </t>
  </si>
  <si>
    <t>Мұнай секторы ұйымдарынан түсетін түсімдерді қоспағанда, Қазақстан Республикасы Сауда және интеграция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</si>
  <si>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Экология және табиғи ресурстар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</si>
  <si>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Стратегиялық жоспарлау және реформалар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</si>
  <si>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Бәсекелестікті қорғау және дамыту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</si>
  <si>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Бас прокуратурасы, республикалық бюджеттен қаржыландырылатын оның аумақтық бөлімшелері салатын әкімшілік айыппұлдар, өсімпұлдар, санкциялар, өндіріп алулар</t>
  </si>
  <si>
    <t xml:space="preserve">Әкімшілік сот ісін жүргізу шеңберінде сот салған ақшалай өндіріп алулар </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</si>
  <si>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</si>
  <si>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</si>
  <si>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</si>
  <si>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 xml:space="preserve">Бұрын жергілікті бюджеттен алынған, пайдаланылмаған қаражаттардың қайтарылуы </t>
  </si>
  <si>
    <t>Арнаулы мемлекеттік қорға түсетін түсімдерді қоспағанда, жергіліктік бюджетке түсетін басқа да салықтық емес түсімдер</t>
  </si>
  <si>
    <t>Жергілікті бюджеттен қаржыландырылатын мемлекеттік мекемелерге бекітілген мүлікті сатудан түсетін түсімдер</t>
  </si>
  <si>
    <t>Азаматтарға пәтерлер сатудан түсетін түсімдер</t>
  </si>
  <si>
    <t>Мемлекеттік тұрғын үй қорынан тұрғынжайларды жекешелендіруден түсетін түсімдер</t>
  </si>
  <si>
    <t>Жер учаскелерін сатудан түсетін түсімдер</t>
  </si>
  <si>
    <t xml:space="preserve">Жер учаскелерін жалдау құқығын сатқаны үшін төлемақы  </t>
  </si>
  <si>
    <t>Жер қойнауын пайдаланушылардың өңірдің әлеуметтік-экономикалық дамуына, оның инфрақұрылымын дамытуға аударымдары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</si>
  <si>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</si>
  <si>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Төлем көзінен салық салынатын табыстардан ұсталатын жеке табыс салығы</t>
  </si>
  <si>
    <t>Әлеуметтiк салық</t>
  </si>
  <si>
    <t>Жер салығы</t>
  </si>
  <si>
    <t xml:space="preserve">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 </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</si>
  <si>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</si>
  <si>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Жекелеген қызмет түрлерімен айналысу құқығы үшін алым (жекелеген қызмет түрлерімен айналысуға арналған лицензияларды бергені үшін алым)</t>
  </si>
  <si>
    <t xml:space="preserve">Жергілікті бюджетке төленетін тіркелгені үшін алым </t>
  </si>
  <si>
    <t>Қазақстан Республикасына шетелдік жұмыс күшін тартуға рұқсатты бергені немесе ұзартқаны үшін алым</t>
  </si>
  <si>
    <t>Қаржы агенттіктеріне ішкі көздер есебінен жергілікті бюджеттен берілген бюджеттік кредиттер бойынша сыйақылар</t>
  </si>
  <si>
    <t>Қоршаған ортаға жағымсыз әсер еткені үшін төлемақы</t>
  </si>
  <si>
    <t>Жер қойнауын пайдаланушылардың қазақстандық кадрларды оқытуды қаржыландыруға аударымдары</t>
  </si>
  <si>
    <t xml:space="preserve">Жер қойнауын пайдаланушылардан және мұнай секторы ұйымдарынан зиянды өтеу туралы талап қою бойынша алынған қаражат, Қазақстан Республикасының әкімшілік құқық бұзушылықтар туралы заңнамасына сәйкес салынатын, қоршаған ортаға </t>
  </si>
  <si>
    <t>Жергілікті маңызы бар ерекше қорғалатын табиғи аумақтарды пайдаланғаны үшін төлем</t>
  </si>
  <si>
    <t>Иесіз мүлікті, тәркіленген жылжымайтын 07 мүлік объектілері, заттай дәлелдемелер , иесіз қалған мүлік, белгіленген тәртіппен коммуналдық меншікке өтеусіз өткен мүлікті, қадағалаусыз жануарларды, олжаларды, сондай-ақ мұрагерлік құқығы б о й ы н ш а мемлекетке өткен мүлікті сатудан алынатын түсімдер</t>
  </si>
  <si>
    <t>Мұнай секторын ұйымдастырудан түсетін түсімдерден басқа залалдың орнын толтыру туралы өтініштер бойынша алынатын қаражат</t>
  </si>
  <si>
    <t>Бюджеттік мониторинг жүргізу ережесіне
4-қосымша</t>
  </si>
  <si>
    <t>Мамандандырылған ұйымдарға жергілікті бюджеттен берілген бюджеттік кредиттер бойынша сыйақылар </t>
  </si>
  <si>
    <t>Мұнай секторы ұйымдарынан түсетін түсімдерді қоспағанда, Қазақстан Республикасы Жоғары аудиторлық палатасының тапсырмасы бойынша және/немесе шешімдерін орындау үшін төленуге тиіс санкциялар, өндіріп алулар</t>
  </si>
  <si>
    <t>Мұнай секторы ұйымдарынан түсетін түсімдерді қоспағанда, Қазақстан Республикасы Цифрлық даму, инновациялар және аэроғарыш өнеркәсібі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</si>
  <si>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Аудандық маңызы бар қаланың, ауылдың, кенттің, ауылдық округтің әкімдері салатын айыппұлдар, өсімпұлдар, санкциялар, өндіріп алулар</t>
  </si>
  <si>
    <t>Жеке және заңды тұлғалардың ерікті түрдегі алымдар</t>
  </si>
  <si>
    <t>Мамандандырылған ұйымдарды қоспағанда, жергілікті бюджеттен заңды тұлғаларға берілген бюджеттік кредиттер бойынша сыйақылар</t>
  </si>
  <si>
    <t>Павлодар облысының жергілікті бюджетіне түсетін талдамалық есеп</t>
  </si>
  <si>
    <t>Павлодар облысының жергілікті бюджетіне түсетін талдамалық есеп (орындамау)</t>
  </si>
  <si>
    <t>Павлодар облысының жергілікті бюджетіне түсетін кірістер бойынша салыстырмалы есеп</t>
  </si>
  <si>
    <t xml:space="preserve"> 2026 жылғы 3 тоқсанына арналған</t>
  </si>
  <si>
    <t>Облыстардың, республикалық маңызы бар қаланың, астананың жергілікті атқарушы органдарына республикалық бюджеттен берілген бюджеттік кредиттер (қарыздар) бойынша айыппұлдар, өсімпұлдар, санкциялар, өндіріп алулар</t>
  </si>
  <si>
    <t>Мұнай секторы ұйымдарынан және салықтық емес төлемдер есебінен қалыптастырылатын бюджеттен тыс қорларға түсетін түсімдерді қоспағанда,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</si>
  <si>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  2</t>
  </si>
  <si>
    <t>Коммуналдық меншігіндегі акциялардың мемлекеттік пакеттеріне дивидендтер</t>
  </si>
  <si>
    <t xml:space="preserve">Жергілікті бюджеттен қаржыландырылатын мемлекеттік мекемелердің дебиторлық, депоненттік берешегінің түсімі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</si>
</sst>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theme="1"/>
      <name val="Calibri"/>
      <family val="2"/>
      <charset val="204"/>
      <scheme val="minor"/>
    </font>
    <font>
      <sz val="12"/>
      <color theme="1"/>
      <name val="Times New Roman"/>
      <family val="1"/>
      <charset val="204"/>
    </font>
    <font>
      <sz val="10"/>
      <color theme="1"/>
      <name val="Times New Roman"/>
      <family val="1"/>
      <charset val="204"/>
    </font>
    <font>
      <sz val="8"/>
      <color theme="1"/>
      <name val="Times New Roman"/>
      <family val="1"/>
      <charset val="204"/>
    </font>
    <font>
      <sz val="10"/>
      <name val="MS Sans Serif"/>
      <family val="2"/>
      <charset val="204"/>
    </font>
    <font>
      <b/>
      <sz val="10"/>
      <color theme="1"/>
      <name val="Times New Roman"/>
      <family val="1"/>
      <charset val="204"/>
    </font>
    <font>
      <sz val="10"/>
      <name val="Arial Cyr"/>
      <charset val="204"/>
    </font>
    <font>
      <b/>
      <sz val="14"/>
      <name val="Times New Roman"/>
      <family val="1"/>
      <charset val="204"/>
    </font>
    <font>
      <b/>
      <sz val="14"/>
      <color theme="1"/>
      <name val="Times New Roman"/>
      <family val="1"/>
      <charset val="204"/>
    </font>
    <font>
      <sz val="12"/>
      <color rgb="FF000000"/>
      <name val="Times New Roman"/>
      <family val="1"/>
      <charset val="204"/>
    </font>
    <font>
      <b/>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0" fontId="6" fillId="0" borderId="0"/>
  </cellStyleXfs>
  <cellXfs count="46">
    <xf numFmtId="0" fontId="0" fillId="0" borderId="0" xfId="0"/>
    <xf numFmtId="0" fontId="1" fillId="0" borderId="0" xfId="0" applyFont="1"/>
    <xf numFmtId="0" fontId="1" fillId="0" borderId="0" xfId="0" applyFont="1" applyAlignment="1">
      <alignment horizontal="center" vertical="center"/>
    </xf>
    <xf numFmtId="0" fontId="3" fillId="0" borderId="0" xfId="0" applyFont="1"/>
    <xf numFmtId="0" fontId="2" fillId="0" borderId="0" xfId="0" applyFont="1"/>
    <xf numFmtId="3" fontId="1" fillId="0" borderId="0" xfId="0" applyNumberFormat="1" applyFont="1" applyAlignment="1">
      <alignment horizontal="center" vertical="center"/>
    </xf>
    <xf numFmtId="164" fontId="1" fillId="0" borderId="0" xfId="0" applyNumberFormat="1" applyFont="1" applyAlignment="1">
      <alignment horizontal="center" vertical="center"/>
    </xf>
    <xf numFmtId="0" fontId="2" fillId="0" borderId="0" xfId="0" applyFont="1" applyAlignment="1">
      <alignment horizontal="center"/>
    </xf>
    <xf numFmtId="0" fontId="2" fillId="0" borderId="0" xfId="0" applyFont="1" applyFill="1"/>
    <xf numFmtId="164" fontId="2" fillId="0" borderId="0" xfId="0" applyNumberFormat="1" applyFont="1" applyFill="1" applyBorder="1" applyAlignment="1">
      <alignment vertical="center" wrapText="1"/>
    </xf>
    <xf numFmtId="164" fontId="5" fillId="0" borderId="0" xfId="0" applyNumberFormat="1" applyFont="1" applyFill="1" applyBorder="1" applyAlignment="1">
      <alignment horizontal="center" vertical="center" wrapText="1"/>
    </xf>
    <xf numFmtId="164" fontId="5" fillId="0" borderId="0" xfId="0" applyNumberFormat="1" applyFont="1" applyFill="1" applyBorder="1" applyAlignment="1">
      <alignment vertical="center" wrapText="1"/>
    </xf>
    <xf numFmtId="3" fontId="1" fillId="0" borderId="0" xfId="0" applyNumberFormat="1" applyFont="1"/>
    <xf numFmtId="3" fontId="3" fillId="0" borderId="0" xfId="0" applyNumberFormat="1" applyFont="1"/>
    <xf numFmtId="0" fontId="2" fillId="0" borderId="0" xfId="0" applyFont="1" applyAlignment="1">
      <alignment horizontal="right" vertical="center"/>
    </xf>
    <xf numFmtId="0" fontId="2" fillId="0" borderId="0" xfId="0" applyFont="1" applyFill="1" applyAlignment="1">
      <alignment horizontal="right" vertical="center"/>
    </xf>
    <xf numFmtId="0" fontId="8" fillId="0" borderId="0" xfId="0" applyFont="1" applyAlignment="1">
      <alignment horizontal="center" wrapText="1"/>
    </xf>
    <xf numFmtId="0" fontId="2" fillId="0" borderId="0" xfId="0" applyFont="1" applyFill="1" applyAlignment="1">
      <alignment vertical="center" wrapText="1"/>
    </xf>
    <xf numFmtId="0" fontId="7" fillId="0" borderId="0" xfId="2" applyFont="1" applyFill="1" applyAlignment="1">
      <alignment horizontal="center" vertical="center" wrapText="1"/>
    </xf>
    <xf numFmtId="3"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7" fillId="0" borderId="0" xfId="2" applyFont="1" applyAlignment="1">
      <alignment horizontal="center" wrapText="1"/>
    </xf>
    <xf numFmtId="0" fontId="7" fillId="0" borderId="0" xfId="2" applyFont="1" applyAlignment="1">
      <alignment horizontal="center" wrapText="1"/>
    </xf>
    <xf numFmtId="0" fontId="2" fillId="0" borderId="0" xfId="0" applyFont="1" applyAlignment="1">
      <alignment horizontal="center" vertical="center" wrapText="1"/>
    </xf>
    <xf numFmtId="0" fontId="2" fillId="0" borderId="0" xfId="0" applyFont="1" applyAlignment="1">
      <alignment horizontal="left"/>
    </xf>
    <xf numFmtId="0" fontId="7" fillId="0" borderId="0" xfId="2" applyFont="1" applyAlignment="1">
      <alignment horizontal="center" vertical="center" wrapText="1"/>
    </xf>
    <xf numFmtId="0" fontId="2" fillId="0" borderId="0" xfId="0" applyFont="1" applyFill="1" applyAlignment="1">
      <alignment horizontal="center" vertical="center" wrapText="1"/>
    </xf>
    <xf numFmtId="0" fontId="2" fillId="0" borderId="0" xfId="0" applyFont="1" applyAlignment="1">
      <alignment horizontal="left" vertical="top" wrapText="1"/>
    </xf>
    <xf numFmtId="0" fontId="7" fillId="0" borderId="0" xfId="2" applyFont="1" applyFill="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vertical="top" wrapText="1"/>
    </xf>
    <xf numFmtId="0" fontId="9" fillId="0" borderId="0" xfId="0" applyFont="1" applyAlignment="1">
      <alignment wrapText="1"/>
    </xf>
    <xf numFmtId="0" fontId="10" fillId="0" borderId="1" xfId="0" applyFont="1" applyBorder="1" applyAlignment="1">
      <alignment horizontal="center" vertical="center" wrapText="1"/>
    </xf>
    <xf numFmtId="3"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164" fontId="10" fillId="0" borderId="1" xfId="0" applyNumberFormat="1" applyFont="1" applyFill="1" applyBorder="1" applyAlignment="1">
      <alignment vertical="center" wrapText="1"/>
    </xf>
    <xf numFmtId="3" fontId="1"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164" fontId="1" fillId="2" borderId="1" xfId="0" applyNumberFormat="1" applyFont="1" applyFill="1" applyBorder="1" applyAlignment="1">
      <alignment horizontal="center" vertical="center" wrapText="1"/>
    </xf>
    <xf numFmtId="164" fontId="1" fillId="0" borderId="1" xfId="0" applyNumberFormat="1" applyFont="1" applyFill="1" applyBorder="1" applyAlignment="1">
      <alignment vertical="center" wrapText="1"/>
    </xf>
    <xf numFmtId="164" fontId="10" fillId="0" borderId="2" xfId="0" applyNumberFormat="1" applyFont="1" applyFill="1" applyBorder="1" applyAlignment="1">
      <alignment horizontal="center" vertical="center" wrapText="1"/>
    </xf>
    <xf numFmtId="164" fontId="10" fillId="0" borderId="3" xfId="0" applyNumberFormat="1" applyFont="1" applyFill="1" applyBorder="1" applyAlignment="1">
      <alignment horizontal="center" vertical="center" wrapText="1"/>
    </xf>
    <xf numFmtId="0" fontId="9" fillId="0" borderId="1" xfId="0" applyFont="1" applyBorder="1" applyAlignment="1">
      <alignment wrapText="1"/>
    </xf>
  </cellXfs>
  <cellStyles count="3">
    <cellStyle name="Обычный" xfId="0" builtinId="0"/>
    <cellStyle name="Обычный 2" xfId="2"/>
    <cellStyle name="Обычный 3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zoomScale="90" zoomScaleNormal="90" workbookViewId="0">
      <selection activeCell="C80" sqref="C80"/>
    </sheetView>
  </sheetViews>
  <sheetFormatPr defaultColWidth="8.88671875" defaultRowHeight="15.6" x14ac:dyDescent="0.3"/>
  <cols>
    <col min="1" max="1" width="4.33203125" style="1" customWidth="1"/>
    <col min="2" max="2" width="7.6640625" style="1" customWidth="1"/>
    <col min="3" max="3" width="37.109375" style="1" customWidth="1"/>
    <col min="4" max="4" width="13.5546875" style="2" customWidth="1"/>
    <col min="5" max="5" width="13.6640625" style="2" customWidth="1"/>
    <col min="6" max="6" width="11.109375" style="2" customWidth="1"/>
    <col min="7" max="7" width="11.33203125" style="2" customWidth="1"/>
    <col min="8" max="9" width="31.33203125" style="1" customWidth="1"/>
    <col min="10" max="16384" width="8.88671875" style="1"/>
  </cols>
  <sheetData>
    <row r="1" spans="1:7" ht="15.6" customHeight="1" x14ac:dyDescent="0.3">
      <c r="E1" s="23" t="s">
        <v>2</v>
      </c>
      <c r="F1" s="23"/>
      <c r="G1" s="23"/>
    </row>
    <row r="2" spans="1:7" ht="15.6" customHeight="1" x14ac:dyDescent="0.3">
      <c r="E2" s="23"/>
      <c r="F2" s="23"/>
      <c r="G2" s="23"/>
    </row>
    <row r="3" spans="1:7" ht="15.6" customHeight="1" x14ac:dyDescent="0.3">
      <c r="E3" s="23"/>
      <c r="F3" s="23"/>
      <c r="G3" s="23"/>
    </row>
    <row r="5" spans="1:7" ht="30.6" customHeight="1" x14ac:dyDescent="0.3">
      <c r="A5" s="25" t="s">
        <v>115</v>
      </c>
      <c r="B5" s="25"/>
      <c r="C5" s="25"/>
      <c r="D5" s="25"/>
      <c r="E5" s="25"/>
      <c r="F5" s="25"/>
      <c r="G5" s="25"/>
    </row>
    <row r="6" spans="1:7" ht="17.399999999999999" x14ac:dyDescent="0.3">
      <c r="A6" s="22" t="s">
        <v>118</v>
      </c>
      <c r="B6" s="22"/>
      <c r="C6" s="22"/>
      <c r="D6" s="22"/>
      <c r="E6" s="22"/>
      <c r="F6" s="22"/>
      <c r="G6" s="22"/>
    </row>
    <row r="7" spans="1:7" ht="17.399999999999999" x14ac:dyDescent="0.3">
      <c r="A7" s="21"/>
      <c r="B7" s="21"/>
      <c r="C7" s="21"/>
      <c r="D7" s="21"/>
      <c r="E7" s="21"/>
      <c r="F7" s="21"/>
      <c r="G7" s="21"/>
    </row>
    <row r="8" spans="1:7" x14ac:dyDescent="0.3">
      <c r="G8" s="15" t="s">
        <v>3</v>
      </c>
    </row>
    <row r="9" spans="1:7" ht="78" x14ac:dyDescent="0.3">
      <c r="A9" s="29" t="s">
        <v>0</v>
      </c>
      <c r="B9" s="29" t="s">
        <v>9</v>
      </c>
      <c r="C9" s="29" t="s">
        <v>8</v>
      </c>
      <c r="D9" s="29" t="s">
        <v>7</v>
      </c>
      <c r="E9" s="29" t="s">
        <v>6</v>
      </c>
      <c r="F9" s="29" t="s">
        <v>5</v>
      </c>
      <c r="G9" s="29" t="s">
        <v>4</v>
      </c>
    </row>
    <row r="10" spans="1:7" s="3" customFormat="1" x14ac:dyDescent="0.2">
      <c r="A10" s="29">
        <v>1</v>
      </c>
      <c r="B10" s="29">
        <v>2</v>
      </c>
      <c r="C10" s="29">
        <v>3</v>
      </c>
      <c r="D10" s="29">
        <v>4</v>
      </c>
      <c r="E10" s="29">
        <v>5</v>
      </c>
      <c r="F10" s="29">
        <v>6</v>
      </c>
      <c r="G10" s="29">
        <v>7</v>
      </c>
    </row>
    <row r="11" spans="1:7" s="3" customFormat="1" ht="46.8" x14ac:dyDescent="0.2">
      <c r="A11" s="30">
        <v>1</v>
      </c>
      <c r="B11" s="31">
        <v>101202</v>
      </c>
      <c r="C11" s="30" t="s">
        <v>19</v>
      </c>
      <c r="D11" s="19">
        <v>16758075.199999999</v>
      </c>
      <c r="E11" s="19">
        <v>17713399.813999999</v>
      </c>
      <c r="F11" s="19">
        <f t="shared" ref="F11" si="0">E11-D11</f>
        <v>955324.61400000006</v>
      </c>
      <c r="G11" s="20">
        <f t="shared" ref="G11" si="1">E11/D11*100</f>
        <v>105.70068222393465</v>
      </c>
    </row>
    <row r="12" spans="1:7" ht="46.8" x14ac:dyDescent="0.3">
      <c r="A12" s="30">
        <v>2</v>
      </c>
      <c r="B12" s="31">
        <v>101205</v>
      </c>
      <c r="C12" s="30" t="s">
        <v>20</v>
      </c>
      <c r="D12" s="19">
        <v>199156</v>
      </c>
      <c r="E12" s="19">
        <v>263492.22899999999</v>
      </c>
      <c r="F12" s="19">
        <f t="shared" ref="F12:F43" si="2">E12-D12</f>
        <v>64336.228999999992</v>
      </c>
      <c r="G12" s="20">
        <f t="shared" ref="G12:G16" si="3">E12/D12*100</f>
        <v>132.30443923356566</v>
      </c>
    </row>
    <row r="13" spans="1:7" ht="46.8" x14ac:dyDescent="0.3">
      <c r="A13" s="30">
        <v>3</v>
      </c>
      <c r="B13" s="31">
        <v>104101</v>
      </c>
      <c r="C13" s="30" t="s">
        <v>21</v>
      </c>
      <c r="D13" s="19">
        <v>11864499.699999999</v>
      </c>
      <c r="E13" s="19">
        <v>11915299.652000001</v>
      </c>
      <c r="F13" s="19">
        <f t="shared" si="2"/>
        <v>50799.952000001445</v>
      </c>
      <c r="G13" s="20">
        <f t="shared" si="3"/>
        <v>100.42816767065199</v>
      </c>
    </row>
    <row r="14" spans="1:7" ht="31.2" x14ac:dyDescent="0.3">
      <c r="A14" s="30">
        <v>4</v>
      </c>
      <c r="B14" s="31">
        <v>104102</v>
      </c>
      <c r="C14" s="30" t="s">
        <v>22</v>
      </c>
      <c r="D14" s="19">
        <v>327861.3</v>
      </c>
      <c r="E14" s="19">
        <v>352413.74</v>
      </c>
      <c r="F14" s="19">
        <f t="shared" si="2"/>
        <v>24552.440000000002</v>
      </c>
      <c r="G14" s="20">
        <f t="shared" si="3"/>
        <v>107.48866670143747</v>
      </c>
    </row>
    <row r="15" spans="1:7" ht="31.2" x14ac:dyDescent="0.3">
      <c r="A15" s="30">
        <v>5</v>
      </c>
      <c r="B15" s="31">
        <v>104402</v>
      </c>
      <c r="C15" s="30" t="s">
        <v>23</v>
      </c>
      <c r="D15" s="19">
        <v>3586499</v>
      </c>
      <c r="E15" s="19">
        <v>3765789.0079999999</v>
      </c>
      <c r="F15" s="19">
        <f t="shared" si="2"/>
        <v>179290.00799999991</v>
      </c>
      <c r="G15" s="20">
        <f t="shared" si="3"/>
        <v>104.99902573512499</v>
      </c>
    </row>
    <row r="16" spans="1:7" x14ac:dyDescent="0.3">
      <c r="A16" s="30">
        <v>6</v>
      </c>
      <c r="B16" s="31">
        <v>104501</v>
      </c>
      <c r="C16" s="30" t="s">
        <v>25</v>
      </c>
      <c r="D16" s="19">
        <v>139674.29999999999</v>
      </c>
      <c r="E16" s="19">
        <v>228409.717</v>
      </c>
      <c r="F16" s="19">
        <f t="shared" si="2"/>
        <v>88735.417000000016</v>
      </c>
      <c r="G16" s="20">
        <f t="shared" si="3"/>
        <v>163.53023927809198</v>
      </c>
    </row>
    <row r="17" spans="1:7" ht="66.599999999999994" customHeight="1" x14ac:dyDescent="0.3">
      <c r="A17" s="30">
        <v>7</v>
      </c>
      <c r="B17" s="31">
        <v>105274</v>
      </c>
      <c r="C17" s="30" t="s">
        <v>26</v>
      </c>
      <c r="D17" s="19">
        <v>942057</v>
      </c>
      <c r="E17" s="19">
        <v>942059.40099999995</v>
      </c>
      <c r="F17" s="19">
        <f t="shared" si="2"/>
        <v>2.4009999999543652</v>
      </c>
      <c r="G17" s="20">
        <f t="shared" ref="G17:G23" si="4">E17/D17*100</f>
        <v>100.00025486780524</v>
      </c>
    </row>
    <row r="18" spans="1:7" ht="106.2" customHeight="1" x14ac:dyDescent="0.3">
      <c r="A18" s="30">
        <v>8</v>
      </c>
      <c r="B18" s="31">
        <v>105275</v>
      </c>
      <c r="C18" s="32" t="s">
        <v>27</v>
      </c>
      <c r="D18" s="19">
        <v>65917</v>
      </c>
      <c r="E18" s="19">
        <v>163574.198</v>
      </c>
      <c r="F18" s="19">
        <f t="shared" si="2"/>
        <v>97657.198000000004</v>
      </c>
      <c r="G18" s="20">
        <f t="shared" si="4"/>
        <v>248.15176358147366</v>
      </c>
    </row>
    <row r="19" spans="1:7" ht="31.2" x14ac:dyDescent="0.3">
      <c r="A19" s="30">
        <v>9</v>
      </c>
      <c r="B19" s="31">
        <v>105303</v>
      </c>
      <c r="C19" s="30" t="s">
        <v>28</v>
      </c>
      <c r="D19" s="19">
        <v>486506</v>
      </c>
      <c r="E19" s="19">
        <v>486506.283</v>
      </c>
      <c r="F19" s="19">
        <f t="shared" si="2"/>
        <v>0.28299999999580905</v>
      </c>
      <c r="G19" s="20">
        <f t="shared" si="4"/>
        <v>100.00005816988897</v>
      </c>
    </row>
    <row r="20" spans="1:7" ht="31.2" x14ac:dyDescent="0.3">
      <c r="A20" s="30">
        <v>10</v>
      </c>
      <c r="B20" s="31">
        <v>105304</v>
      </c>
      <c r="C20" s="30" t="s">
        <v>29</v>
      </c>
      <c r="D20" s="19">
        <v>18420</v>
      </c>
      <c r="E20" s="19">
        <v>26497.858</v>
      </c>
      <c r="F20" s="19">
        <f t="shared" si="2"/>
        <v>8077.8580000000002</v>
      </c>
      <c r="G20" s="20">
        <f t="shared" si="4"/>
        <v>143.85373507057545</v>
      </c>
    </row>
    <row r="21" spans="1:7" ht="93.6" x14ac:dyDescent="0.3">
      <c r="A21" s="30">
        <v>11</v>
      </c>
      <c r="B21" s="31">
        <v>105310</v>
      </c>
      <c r="C21" s="32" t="s">
        <v>97</v>
      </c>
      <c r="D21" s="19">
        <v>119618</v>
      </c>
      <c r="E21" s="19">
        <v>248199.66699999999</v>
      </c>
      <c r="F21" s="19">
        <f t="shared" si="2"/>
        <v>128581.66699999999</v>
      </c>
      <c r="G21" s="20">
        <f>E21/D21*100</f>
        <v>207.49357705362067</v>
      </c>
    </row>
    <row r="22" spans="1:7" ht="31.2" x14ac:dyDescent="0.3">
      <c r="A22" s="30">
        <v>12</v>
      </c>
      <c r="B22" s="31">
        <v>105311</v>
      </c>
      <c r="C22" s="30" t="s">
        <v>30</v>
      </c>
      <c r="D22" s="19">
        <v>92121</v>
      </c>
      <c r="E22" s="19">
        <v>94331.024000000005</v>
      </c>
      <c r="F22" s="19">
        <f t="shared" si="2"/>
        <v>2210.0240000000049</v>
      </c>
      <c r="G22" s="20">
        <f t="shared" si="4"/>
        <v>102.3990447346425</v>
      </c>
    </row>
    <row r="23" spans="1:7" ht="31.2" x14ac:dyDescent="0.3">
      <c r="A23" s="30">
        <v>13</v>
      </c>
      <c r="B23" s="31">
        <v>105315</v>
      </c>
      <c r="C23" s="30" t="s">
        <v>31</v>
      </c>
      <c r="D23" s="19">
        <v>2351327.7999999998</v>
      </c>
      <c r="E23" s="19">
        <v>2716549.4380000001</v>
      </c>
      <c r="F23" s="19">
        <f t="shared" si="2"/>
        <v>365221.63800000027</v>
      </c>
      <c r="G23" s="20">
        <f t="shared" si="4"/>
        <v>115.53257006530524</v>
      </c>
    </row>
    <row r="24" spans="1:7" ht="62.4" x14ac:dyDescent="0.3">
      <c r="A24" s="30">
        <v>14</v>
      </c>
      <c r="B24" s="31">
        <v>105316</v>
      </c>
      <c r="C24" s="32" t="s">
        <v>32</v>
      </c>
      <c r="D24" s="19"/>
      <c r="E24" s="19">
        <v>317367.15299999999</v>
      </c>
      <c r="F24" s="19">
        <f t="shared" si="2"/>
        <v>317367.15299999999</v>
      </c>
      <c r="G24" s="20"/>
    </row>
    <row r="25" spans="1:7" x14ac:dyDescent="0.3">
      <c r="A25" s="30">
        <v>15</v>
      </c>
      <c r="B25" s="31">
        <v>105317</v>
      </c>
      <c r="C25" s="32" t="s">
        <v>33</v>
      </c>
      <c r="D25" s="19">
        <v>100787</v>
      </c>
      <c r="E25" s="19">
        <v>100787.367</v>
      </c>
      <c r="F25" s="19">
        <f t="shared" si="2"/>
        <v>0.36699999999837019</v>
      </c>
      <c r="G25" s="20">
        <f>E25/D25*100</f>
        <v>100.00036413426334</v>
      </c>
    </row>
    <row r="26" spans="1:7" ht="31.2" x14ac:dyDescent="0.3">
      <c r="A26" s="30">
        <v>16</v>
      </c>
      <c r="B26" s="31">
        <v>105319</v>
      </c>
      <c r="C26" s="30" t="s">
        <v>34</v>
      </c>
      <c r="D26" s="19">
        <v>0</v>
      </c>
      <c r="E26" s="19">
        <v>139.001</v>
      </c>
      <c r="F26" s="19">
        <f t="shared" si="2"/>
        <v>139.001</v>
      </c>
      <c r="G26" s="20"/>
    </row>
    <row r="27" spans="1:7" ht="78" x14ac:dyDescent="0.3">
      <c r="A27" s="30">
        <v>17</v>
      </c>
      <c r="B27" s="31">
        <v>105402</v>
      </c>
      <c r="C27" s="30" t="s">
        <v>98</v>
      </c>
      <c r="D27" s="19">
        <v>161821</v>
      </c>
      <c r="E27" s="19">
        <v>167850.46799999999</v>
      </c>
      <c r="F27" s="19"/>
      <c r="G27" s="20"/>
    </row>
    <row r="28" spans="1:7" ht="46.8" x14ac:dyDescent="0.3">
      <c r="A28" s="30">
        <v>18</v>
      </c>
      <c r="B28" s="31">
        <v>105406</v>
      </c>
      <c r="C28" s="30" t="s">
        <v>35</v>
      </c>
      <c r="D28" s="19">
        <v>277558</v>
      </c>
      <c r="E28" s="19">
        <v>372557.95600000001</v>
      </c>
      <c r="F28" s="19">
        <f t="shared" si="2"/>
        <v>94999.956000000006</v>
      </c>
      <c r="G28" s="20">
        <f>E28/D28*100</f>
        <v>134.22706461352223</v>
      </c>
    </row>
    <row r="29" spans="1:7" ht="124.8" x14ac:dyDescent="0.3">
      <c r="A29" s="30">
        <v>19</v>
      </c>
      <c r="B29" s="31">
        <v>105425</v>
      </c>
      <c r="C29" s="30" t="s">
        <v>36</v>
      </c>
      <c r="D29" s="19">
        <v>191734</v>
      </c>
      <c r="E29" s="19">
        <v>200364.125</v>
      </c>
      <c r="F29" s="19">
        <f t="shared" si="2"/>
        <v>8630.125</v>
      </c>
      <c r="G29" s="20">
        <f>E29/D29*100</f>
        <v>104.50109265962217</v>
      </c>
    </row>
    <row r="30" spans="1:7" ht="229.8" customHeight="1" x14ac:dyDescent="0.3">
      <c r="A30" s="30">
        <v>20</v>
      </c>
      <c r="B30" s="31">
        <v>105430</v>
      </c>
      <c r="C30" s="32" t="s">
        <v>37</v>
      </c>
      <c r="D30" s="19">
        <v>424.9</v>
      </c>
      <c r="E30" s="19">
        <v>1343.105</v>
      </c>
      <c r="F30" s="19">
        <f t="shared" si="2"/>
        <v>918.20500000000004</v>
      </c>
      <c r="G30" s="20">
        <f>E30/D30*100</f>
        <v>316.09908213697344</v>
      </c>
    </row>
    <row r="31" spans="1:7" ht="46.8" x14ac:dyDescent="0.3">
      <c r="A31" s="30">
        <v>21</v>
      </c>
      <c r="B31" s="31">
        <v>105433</v>
      </c>
      <c r="C31" s="30" t="s">
        <v>100</v>
      </c>
      <c r="D31" s="19">
        <v>48013</v>
      </c>
      <c r="E31" s="19">
        <v>72204.311000000002</v>
      </c>
      <c r="F31" s="20">
        <f t="shared" si="2"/>
        <v>24191.311000000002</v>
      </c>
      <c r="G31" s="20">
        <f>E31/D31*100</f>
        <v>150.3849186678608</v>
      </c>
    </row>
    <row r="32" spans="1:7" ht="46.8" x14ac:dyDescent="0.3">
      <c r="A32" s="30">
        <v>22</v>
      </c>
      <c r="B32" s="31">
        <v>105434</v>
      </c>
      <c r="C32" s="30" t="s">
        <v>38</v>
      </c>
      <c r="D32" s="19">
        <v>31910</v>
      </c>
      <c r="E32" s="19">
        <v>48554.909</v>
      </c>
      <c r="F32" s="19">
        <f t="shared" si="2"/>
        <v>16644.909</v>
      </c>
      <c r="G32" s="20">
        <f t="shared" ref="G32:G33" si="5">E32/D32*100</f>
        <v>152.16204638044499</v>
      </c>
    </row>
    <row r="33" spans="1:7" ht="31.2" x14ac:dyDescent="0.3">
      <c r="A33" s="30">
        <v>23</v>
      </c>
      <c r="B33" s="31">
        <v>107110</v>
      </c>
      <c r="C33" s="30" t="s">
        <v>39</v>
      </c>
      <c r="D33" s="19">
        <v>40</v>
      </c>
      <c r="E33" s="19">
        <v>47.923000000000002</v>
      </c>
      <c r="F33" s="19">
        <f t="shared" si="2"/>
        <v>7.9230000000000018</v>
      </c>
      <c r="G33" s="20">
        <f t="shared" si="5"/>
        <v>119.8075</v>
      </c>
    </row>
    <row r="34" spans="1:7" ht="46.8" x14ac:dyDescent="0.3">
      <c r="A34" s="30">
        <v>24</v>
      </c>
      <c r="B34" s="31">
        <v>201102</v>
      </c>
      <c r="C34" s="30" t="s">
        <v>41</v>
      </c>
      <c r="D34" s="19">
        <v>40101</v>
      </c>
      <c r="E34" s="19">
        <v>285811.07500000001</v>
      </c>
      <c r="F34" s="19">
        <f t="shared" si="2"/>
        <v>245710.07500000001</v>
      </c>
      <c r="G34" s="20">
        <f>E34/D34*100</f>
        <v>712.72804917583107</v>
      </c>
    </row>
    <row r="35" spans="1:7" ht="36" customHeight="1" x14ac:dyDescent="0.3">
      <c r="A35" s="30">
        <v>25</v>
      </c>
      <c r="B35" s="31">
        <v>201504</v>
      </c>
      <c r="C35" s="30" t="s">
        <v>43</v>
      </c>
      <c r="D35" s="19">
        <v>80729</v>
      </c>
      <c r="E35" s="19">
        <v>196151.12400000001</v>
      </c>
      <c r="F35" s="19">
        <f t="shared" si="2"/>
        <v>115422.12400000001</v>
      </c>
      <c r="G35" s="20">
        <f>E35/D35*100</f>
        <v>242.97479716087156</v>
      </c>
    </row>
    <row r="36" spans="1:7" ht="52.2" customHeight="1" x14ac:dyDescent="0.3">
      <c r="A36" s="30">
        <v>26</v>
      </c>
      <c r="B36" s="31">
        <v>201505</v>
      </c>
      <c r="C36" s="30" t="s">
        <v>44</v>
      </c>
      <c r="D36" s="19"/>
      <c r="E36" s="19">
        <v>158.49799999999999</v>
      </c>
      <c r="F36" s="19">
        <f t="shared" si="2"/>
        <v>158.49799999999999</v>
      </c>
      <c r="G36" s="20"/>
    </row>
    <row r="37" spans="1:7" ht="138" customHeight="1" x14ac:dyDescent="0.3">
      <c r="A37" s="30">
        <v>27</v>
      </c>
      <c r="B37" s="31">
        <v>201508</v>
      </c>
      <c r="C37" s="32" t="s">
        <v>45</v>
      </c>
      <c r="D37" s="19">
        <v>30013.7</v>
      </c>
      <c r="E37" s="19">
        <v>33589.298000000003</v>
      </c>
      <c r="F37" s="19">
        <f t="shared" si="2"/>
        <v>3575.5980000000018</v>
      </c>
      <c r="G37" s="20">
        <f>E37/D37*100</f>
        <v>111.91321962970244</v>
      </c>
    </row>
    <row r="38" spans="1:7" ht="140.4" x14ac:dyDescent="0.3">
      <c r="A38" s="30">
        <v>28</v>
      </c>
      <c r="B38" s="31">
        <v>201509</v>
      </c>
      <c r="C38" s="30" t="s">
        <v>46</v>
      </c>
      <c r="D38" s="19">
        <v>282594.7</v>
      </c>
      <c r="E38" s="19">
        <v>288145.46000000002</v>
      </c>
      <c r="F38" s="19">
        <f t="shared" si="2"/>
        <v>5550.7600000000093</v>
      </c>
      <c r="G38" s="20">
        <f>E38/D38*100</f>
        <v>101.96421235076242</v>
      </c>
    </row>
    <row r="39" spans="1:7" ht="62.4" x14ac:dyDescent="0.3">
      <c r="A39" s="30">
        <v>29</v>
      </c>
      <c r="B39" s="31">
        <v>201510</v>
      </c>
      <c r="C39" s="30" t="s">
        <v>47</v>
      </c>
      <c r="D39" s="19">
        <v>18749.599999999999</v>
      </c>
      <c r="E39" s="19">
        <v>23618.562000000002</v>
      </c>
      <c r="F39" s="19">
        <f t="shared" si="2"/>
        <v>4868.9620000000032</v>
      </c>
      <c r="G39" s="20">
        <f>E39/D39*100</f>
        <v>125.96835132482829</v>
      </c>
    </row>
    <row r="40" spans="1:7" ht="62.4" x14ac:dyDescent="0.3">
      <c r="A40" s="30">
        <v>30</v>
      </c>
      <c r="B40" s="31">
        <v>201706</v>
      </c>
      <c r="C40" s="33" t="s">
        <v>109</v>
      </c>
      <c r="D40" s="19">
        <v>203</v>
      </c>
      <c r="E40" s="19">
        <v>391.83100000000002</v>
      </c>
      <c r="F40" s="19">
        <f t="shared" si="2"/>
        <v>188.83100000000002</v>
      </c>
      <c r="G40" s="20"/>
    </row>
    <row r="41" spans="1:7" s="4" customFormat="1" ht="46.8" x14ac:dyDescent="0.25">
      <c r="A41" s="30">
        <v>31</v>
      </c>
      <c r="B41" s="31">
        <v>201713</v>
      </c>
      <c r="C41" s="30" t="s">
        <v>48</v>
      </c>
      <c r="D41" s="19">
        <v>7838</v>
      </c>
      <c r="E41" s="19">
        <v>21786.477999999999</v>
      </c>
      <c r="F41" s="19">
        <f t="shared" si="2"/>
        <v>13948.477999999999</v>
      </c>
      <c r="G41" s="20">
        <f>E41/D41*100</f>
        <v>277.95965807603983</v>
      </c>
    </row>
    <row r="42" spans="1:7" s="4" customFormat="1" ht="62.4" x14ac:dyDescent="0.25">
      <c r="A42" s="30">
        <v>32</v>
      </c>
      <c r="B42" s="31">
        <v>201716</v>
      </c>
      <c r="C42" s="30" t="s">
        <v>101</v>
      </c>
      <c r="D42" s="19">
        <v>69943</v>
      </c>
      <c r="E42" s="19">
        <v>315705.16200000001</v>
      </c>
      <c r="F42" s="19">
        <f t="shared" si="2"/>
        <v>245762.16200000001</v>
      </c>
      <c r="G42" s="20">
        <f>E42/D42*100</f>
        <v>451.37492243684142</v>
      </c>
    </row>
    <row r="43" spans="1:7" ht="46.8" x14ac:dyDescent="0.3">
      <c r="A43" s="30">
        <v>33</v>
      </c>
      <c r="B43" s="31">
        <v>201910</v>
      </c>
      <c r="C43" s="30" t="s">
        <v>49</v>
      </c>
      <c r="D43" s="19">
        <v>994</v>
      </c>
      <c r="E43" s="19">
        <v>1160.5419999999999</v>
      </c>
      <c r="F43" s="19">
        <f t="shared" si="2"/>
        <v>166.54199999999992</v>
      </c>
      <c r="G43" s="20">
        <f>E43/D43*100</f>
        <v>116.75472837022132</v>
      </c>
    </row>
    <row r="44" spans="1:7" ht="93.6" x14ac:dyDescent="0.3">
      <c r="A44" s="30">
        <v>34</v>
      </c>
      <c r="B44" s="31">
        <v>202102</v>
      </c>
      <c r="C44" s="30" t="s">
        <v>50</v>
      </c>
      <c r="D44" s="19"/>
      <c r="E44" s="19">
        <v>1465.557</v>
      </c>
      <c r="F44" s="19">
        <f t="shared" ref="F44:F79" si="6">E44-D44</f>
        <v>1465.557</v>
      </c>
      <c r="G44" s="20"/>
    </row>
    <row r="45" spans="1:7" ht="78" x14ac:dyDescent="0.3">
      <c r="A45" s="30">
        <v>35</v>
      </c>
      <c r="B45" s="31">
        <v>203102</v>
      </c>
      <c r="C45" s="30" t="s">
        <v>51</v>
      </c>
      <c r="D45" s="19">
        <v>13953</v>
      </c>
      <c r="E45" s="19">
        <v>28313.297999999999</v>
      </c>
      <c r="F45" s="19">
        <f t="shared" si="6"/>
        <v>14360.297999999999</v>
      </c>
      <c r="G45" s="20">
        <f>E45/D45*100</f>
        <v>202.91907116749087</v>
      </c>
    </row>
    <row r="46" spans="1:7" x14ac:dyDescent="0.3">
      <c r="A46" s="30">
        <v>36</v>
      </c>
      <c r="B46" s="31">
        <v>204103</v>
      </c>
      <c r="C46" s="30" t="s">
        <v>52</v>
      </c>
      <c r="D46" s="19">
        <v>21941</v>
      </c>
      <c r="E46" s="19">
        <v>28462.749</v>
      </c>
      <c r="F46" s="19">
        <f t="shared" si="6"/>
        <v>6521.7489999999998</v>
      </c>
      <c r="G46" s="20"/>
    </row>
    <row r="47" spans="1:7" ht="78" x14ac:dyDescent="0.3">
      <c r="A47" s="30">
        <v>37</v>
      </c>
      <c r="B47" s="31">
        <v>204105</v>
      </c>
      <c r="C47" s="30" t="s">
        <v>53</v>
      </c>
      <c r="D47" s="19">
        <v>7283</v>
      </c>
      <c r="E47" s="19">
        <v>10355.793</v>
      </c>
      <c r="F47" s="19">
        <f t="shared" si="6"/>
        <v>3072.7929999999997</v>
      </c>
      <c r="G47" s="20"/>
    </row>
    <row r="48" spans="1:7" ht="124.8" x14ac:dyDescent="0.3">
      <c r="A48" s="30">
        <v>38</v>
      </c>
      <c r="B48" s="31">
        <v>204109</v>
      </c>
      <c r="C48" s="30" t="s">
        <v>55</v>
      </c>
      <c r="D48" s="19"/>
      <c r="E48" s="19">
        <v>130.84100000000001</v>
      </c>
      <c r="F48" s="19">
        <f t="shared" si="6"/>
        <v>130.84100000000001</v>
      </c>
      <c r="G48" s="20"/>
    </row>
    <row r="49" spans="1:7" ht="66.599999999999994" customHeight="1" x14ac:dyDescent="0.3">
      <c r="A49" s="30">
        <v>39</v>
      </c>
      <c r="B49" s="31">
        <v>204114</v>
      </c>
      <c r="C49" s="30" t="s">
        <v>56</v>
      </c>
      <c r="D49" s="19">
        <v>18936</v>
      </c>
      <c r="E49" s="19">
        <v>20586.492999999999</v>
      </c>
      <c r="F49" s="19">
        <f t="shared" si="6"/>
        <v>1650.4929999999986</v>
      </c>
      <c r="G49" s="20">
        <f>E49/D49*100</f>
        <v>108.71616497676382</v>
      </c>
    </row>
    <row r="50" spans="1:7" ht="109.2" x14ac:dyDescent="0.3">
      <c r="A50" s="30">
        <v>40</v>
      </c>
      <c r="B50" s="31">
        <v>204115</v>
      </c>
      <c r="C50" s="30" t="s">
        <v>119</v>
      </c>
      <c r="D50" s="19"/>
      <c r="E50" s="19">
        <v>158.196</v>
      </c>
      <c r="F50" s="19"/>
      <c r="G50" s="20"/>
    </row>
    <row r="51" spans="1:7" ht="93.6" x14ac:dyDescent="0.3">
      <c r="A51" s="30">
        <v>41</v>
      </c>
      <c r="B51" s="31">
        <v>204118</v>
      </c>
      <c r="C51" s="30" t="s">
        <v>57</v>
      </c>
      <c r="D51" s="19">
        <v>4152</v>
      </c>
      <c r="E51" s="19">
        <v>9326.8330000000005</v>
      </c>
      <c r="F51" s="19">
        <f t="shared" si="6"/>
        <v>5174.8330000000005</v>
      </c>
      <c r="G51" s="20">
        <f>E51/D51*100</f>
        <v>224.63470616570328</v>
      </c>
    </row>
    <row r="52" spans="1:7" ht="124.8" x14ac:dyDescent="0.3">
      <c r="A52" s="30">
        <v>42</v>
      </c>
      <c r="B52" s="31">
        <v>204119</v>
      </c>
      <c r="C52" s="32" t="s">
        <v>58</v>
      </c>
      <c r="D52" s="19">
        <v>21128</v>
      </c>
      <c r="E52" s="19">
        <v>55570.110999999997</v>
      </c>
      <c r="F52" s="19">
        <f t="shared" si="6"/>
        <v>34442.110999999997</v>
      </c>
      <c r="G52" s="20"/>
    </row>
    <row r="53" spans="1:7" ht="124.8" x14ac:dyDescent="0.3">
      <c r="A53" s="30">
        <v>43</v>
      </c>
      <c r="B53" s="31">
        <v>204120</v>
      </c>
      <c r="C53" s="32" t="s">
        <v>59</v>
      </c>
      <c r="D53" s="19">
        <v>1691</v>
      </c>
      <c r="E53" s="19">
        <v>2426.7199999999998</v>
      </c>
      <c r="F53" s="19">
        <f t="shared" si="6"/>
        <v>735.7199999999998</v>
      </c>
      <c r="G53" s="20"/>
    </row>
    <row r="54" spans="1:7" ht="124.8" x14ac:dyDescent="0.3">
      <c r="A54" s="30">
        <v>44</v>
      </c>
      <c r="B54" s="31">
        <v>204122</v>
      </c>
      <c r="C54" s="32" t="s">
        <v>60</v>
      </c>
      <c r="D54" s="19"/>
      <c r="E54" s="19">
        <v>169.565</v>
      </c>
      <c r="F54" s="19">
        <f t="shared" si="6"/>
        <v>169.565</v>
      </c>
      <c r="G54" s="20"/>
    </row>
    <row r="55" spans="1:7" ht="124.2" customHeight="1" x14ac:dyDescent="0.3">
      <c r="A55" s="30">
        <v>45</v>
      </c>
      <c r="B55" s="31">
        <v>204125</v>
      </c>
      <c r="C55" s="32" t="s">
        <v>61</v>
      </c>
      <c r="D55" s="19">
        <v>21663</v>
      </c>
      <c r="E55" s="19">
        <v>26064.5</v>
      </c>
      <c r="F55" s="19">
        <f t="shared" si="6"/>
        <v>4401.5</v>
      </c>
      <c r="G55" s="20"/>
    </row>
    <row r="56" spans="1:7" ht="140.4" x14ac:dyDescent="0.3">
      <c r="A56" s="30">
        <v>46</v>
      </c>
      <c r="B56" s="31">
        <v>204127</v>
      </c>
      <c r="C56" s="32" t="s">
        <v>62</v>
      </c>
      <c r="D56" s="19">
        <v>12990</v>
      </c>
      <c r="E56" s="19">
        <v>17573.317999999999</v>
      </c>
      <c r="F56" s="19">
        <f t="shared" si="6"/>
        <v>4583.3179999999993</v>
      </c>
      <c r="G56" s="20"/>
    </row>
    <row r="57" spans="1:7" ht="124.8" x14ac:dyDescent="0.3">
      <c r="A57" s="30">
        <v>47</v>
      </c>
      <c r="B57" s="31">
        <v>204129</v>
      </c>
      <c r="C57" s="32" t="s">
        <v>63</v>
      </c>
      <c r="D57" s="19">
        <v>2493</v>
      </c>
      <c r="E57" s="19">
        <v>3080.0720000000001</v>
      </c>
      <c r="F57" s="19">
        <f t="shared" si="6"/>
        <v>587.07200000000012</v>
      </c>
      <c r="G57" s="20"/>
    </row>
    <row r="58" spans="1:7" ht="122.4" customHeight="1" x14ac:dyDescent="0.3">
      <c r="A58" s="30">
        <v>48</v>
      </c>
      <c r="B58" s="31">
        <v>204132</v>
      </c>
      <c r="C58" s="32" t="s">
        <v>64</v>
      </c>
      <c r="D58" s="19">
        <v>19171</v>
      </c>
      <c r="E58" s="19">
        <v>25901.641</v>
      </c>
      <c r="F58" s="19">
        <f t="shared" si="6"/>
        <v>6730.6409999999996</v>
      </c>
      <c r="G58" s="20"/>
    </row>
    <row r="59" spans="1:7" ht="124.8" x14ac:dyDescent="0.3">
      <c r="A59" s="30">
        <v>49</v>
      </c>
      <c r="B59" s="31">
        <v>204133</v>
      </c>
      <c r="C59" s="32" t="s">
        <v>65</v>
      </c>
      <c r="D59" s="19"/>
      <c r="E59" s="19">
        <v>322.09899999999999</v>
      </c>
      <c r="F59" s="19">
        <f t="shared" si="6"/>
        <v>322.09899999999999</v>
      </c>
      <c r="G59" s="20"/>
    </row>
    <row r="60" spans="1:7" ht="154.80000000000001" customHeight="1" x14ac:dyDescent="0.3">
      <c r="A60" s="30">
        <v>50</v>
      </c>
      <c r="B60" s="31">
        <v>204142</v>
      </c>
      <c r="C60" s="32" t="s">
        <v>66</v>
      </c>
      <c r="D60" s="19">
        <v>334399</v>
      </c>
      <c r="E60" s="19">
        <v>511672.19500000001</v>
      </c>
      <c r="F60" s="19">
        <f t="shared" si="6"/>
        <v>177273.19500000001</v>
      </c>
      <c r="G60" s="20"/>
    </row>
    <row r="61" spans="1:7" ht="78" customHeight="1" x14ac:dyDescent="0.3">
      <c r="A61" s="30">
        <v>51</v>
      </c>
      <c r="B61" s="31">
        <v>204143</v>
      </c>
      <c r="C61" s="32" t="s">
        <v>67</v>
      </c>
      <c r="D61" s="19"/>
      <c r="E61" s="19">
        <v>569.73500000000001</v>
      </c>
      <c r="F61" s="19">
        <f t="shared" si="6"/>
        <v>569.73500000000001</v>
      </c>
      <c r="G61" s="20"/>
    </row>
    <row r="62" spans="1:7" ht="109.2" x14ac:dyDescent="0.3">
      <c r="A62" s="30">
        <v>52</v>
      </c>
      <c r="B62" s="31">
        <v>204145</v>
      </c>
      <c r="C62" s="32" t="s">
        <v>110</v>
      </c>
      <c r="D62" s="19"/>
      <c r="E62" s="19">
        <v>231.20099999999999</v>
      </c>
      <c r="F62" s="19"/>
      <c r="G62" s="20"/>
    </row>
    <row r="63" spans="1:7" ht="124.8" x14ac:dyDescent="0.3">
      <c r="A63" s="30">
        <v>53</v>
      </c>
      <c r="B63" s="31">
        <v>204147</v>
      </c>
      <c r="C63" s="32" t="s">
        <v>68</v>
      </c>
      <c r="D63" s="19">
        <v>5588</v>
      </c>
      <c r="E63" s="19">
        <v>7331.9290000000001</v>
      </c>
      <c r="F63" s="19">
        <f t="shared" si="6"/>
        <v>1743.9290000000001</v>
      </c>
      <c r="G63" s="20"/>
    </row>
    <row r="64" spans="1:7" ht="140.4" x14ac:dyDescent="0.3">
      <c r="A64" s="30">
        <v>54</v>
      </c>
      <c r="B64" s="31">
        <v>204151</v>
      </c>
      <c r="C64" s="32" t="s">
        <v>69</v>
      </c>
      <c r="D64" s="19">
        <v>41978</v>
      </c>
      <c r="E64" s="19">
        <v>48160.754000000001</v>
      </c>
      <c r="F64" s="19">
        <f t="shared" si="6"/>
        <v>6182.7540000000008</v>
      </c>
      <c r="G64" s="20"/>
    </row>
    <row r="65" spans="1:7" ht="124.8" x14ac:dyDescent="0.3">
      <c r="A65" s="30">
        <v>55</v>
      </c>
      <c r="B65" s="31">
        <v>204153</v>
      </c>
      <c r="C65" s="32" t="s">
        <v>120</v>
      </c>
      <c r="D65" s="19"/>
      <c r="E65" s="19">
        <v>162.18700000000001</v>
      </c>
      <c r="F65" s="19"/>
      <c r="G65" s="20"/>
    </row>
    <row r="66" spans="1:7" ht="123.6" customHeight="1" x14ac:dyDescent="0.3">
      <c r="A66" s="30">
        <v>56</v>
      </c>
      <c r="B66" s="31">
        <v>204157</v>
      </c>
      <c r="C66" s="32" t="s">
        <v>70</v>
      </c>
      <c r="D66" s="19">
        <v>26707</v>
      </c>
      <c r="E66" s="19">
        <v>26707</v>
      </c>
      <c r="F66" s="19">
        <f t="shared" si="6"/>
        <v>0</v>
      </c>
      <c r="G66" s="20"/>
    </row>
    <row r="67" spans="1:7" ht="124.8" x14ac:dyDescent="0.3">
      <c r="A67" s="30">
        <v>57</v>
      </c>
      <c r="B67" s="31">
        <v>204160</v>
      </c>
      <c r="C67" s="32" t="s">
        <v>71</v>
      </c>
      <c r="D67" s="19">
        <v>7131</v>
      </c>
      <c r="E67" s="19">
        <v>8384.625</v>
      </c>
      <c r="F67" s="19">
        <f t="shared" si="6"/>
        <v>1253.625</v>
      </c>
      <c r="G67" s="20"/>
    </row>
    <row r="68" spans="1:7" ht="140.4" x14ac:dyDescent="0.3">
      <c r="A68" s="30">
        <v>58</v>
      </c>
      <c r="B68" s="31">
        <v>204162</v>
      </c>
      <c r="C68" s="32" t="s">
        <v>72</v>
      </c>
      <c r="D68" s="19">
        <v>145689</v>
      </c>
      <c r="E68" s="19">
        <v>151237.03400000001</v>
      </c>
      <c r="F68" s="19">
        <f t="shared" si="6"/>
        <v>5548.0340000000142</v>
      </c>
      <c r="G68" s="20"/>
    </row>
    <row r="69" spans="1:7" ht="123" customHeight="1" x14ac:dyDescent="0.3">
      <c r="A69" s="30">
        <v>59</v>
      </c>
      <c r="B69" s="31">
        <v>204163</v>
      </c>
      <c r="C69" s="32" t="s">
        <v>73</v>
      </c>
      <c r="D69" s="19">
        <v>1373</v>
      </c>
      <c r="E69" s="19">
        <v>2281.2869999999998</v>
      </c>
      <c r="F69" s="19">
        <f t="shared" si="6"/>
        <v>908.28699999999981</v>
      </c>
      <c r="G69" s="20"/>
    </row>
    <row r="70" spans="1:7" ht="46.8" x14ac:dyDescent="0.3">
      <c r="A70" s="30">
        <v>60</v>
      </c>
      <c r="B70" s="31">
        <v>204165</v>
      </c>
      <c r="C70" s="32" t="s">
        <v>74</v>
      </c>
      <c r="D70" s="19">
        <v>164681</v>
      </c>
      <c r="E70" s="19">
        <v>197986.75099999999</v>
      </c>
      <c r="F70" s="19">
        <f t="shared" si="6"/>
        <v>33305.750999999989</v>
      </c>
      <c r="G70" s="20"/>
    </row>
    <row r="71" spans="1:7" ht="156" x14ac:dyDescent="0.3">
      <c r="A71" s="30">
        <v>61</v>
      </c>
      <c r="B71" s="31">
        <v>204169</v>
      </c>
      <c r="C71" s="33" t="s">
        <v>111</v>
      </c>
      <c r="D71" s="19">
        <v>1297</v>
      </c>
      <c r="E71" s="19">
        <v>1297.5</v>
      </c>
      <c r="F71" s="19"/>
      <c r="G71" s="20"/>
    </row>
    <row r="72" spans="1:7" ht="78" x14ac:dyDescent="0.3">
      <c r="A72" s="30">
        <v>62</v>
      </c>
      <c r="B72" s="31">
        <v>204170</v>
      </c>
      <c r="C72" s="33" t="s">
        <v>112</v>
      </c>
      <c r="D72" s="19"/>
      <c r="E72" s="19">
        <v>10.811999999999999</v>
      </c>
      <c r="F72" s="19"/>
      <c r="G72" s="20"/>
    </row>
    <row r="73" spans="1:7" ht="140.4" x14ac:dyDescent="0.3">
      <c r="A73" s="30">
        <v>63</v>
      </c>
      <c r="B73" s="31">
        <v>204172</v>
      </c>
      <c r="C73" s="32" t="s">
        <v>75</v>
      </c>
      <c r="D73" s="19">
        <v>4827</v>
      </c>
      <c r="E73" s="19">
        <v>7007.0889999999999</v>
      </c>
      <c r="F73" s="19">
        <f t="shared" si="6"/>
        <v>2180.0889999999999</v>
      </c>
      <c r="G73" s="20"/>
    </row>
    <row r="74" spans="1:7" ht="140.4" x14ac:dyDescent="0.3">
      <c r="A74" s="30">
        <v>64</v>
      </c>
      <c r="B74" s="31">
        <v>204173</v>
      </c>
      <c r="C74" s="32" t="s">
        <v>76</v>
      </c>
      <c r="D74" s="19">
        <v>44966</v>
      </c>
      <c r="E74" s="19">
        <v>55375.690999999999</v>
      </c>
      <c r="F74" s="19">
        <f t="shared" si="6"/>
        <v>10409.690999999999</v>
      </c>
      <c r="G74" s="20"/>
    </row>
    <row r="75" spans="1:7" ht="138" customHeight="1" x14ac:dyDescent="0.3">
      <c r="A75" s="30">
        <v>65</v>
      </c>
      <c r="B75" s="31">
        <v>204175</v>
      </c>
      <c r="C75" s="32" t="s">
        <v>77</v>
      </c>
      <c r="D75" s="19">
        <v>11108</v>
      </c>
      <c r="E75" s="19">
        <v>11506.028</v>
      </c>
      <c r="F75" s="19">
        <f t="shared" si="6"/>
        <v>398.02800000000025</v>
      </c>
      <c r="G75" s="20"/>
    </row>
    <row r="76" spans="1:7" ht="140.4" x14ac:dyDescent="0.3">
      <c r="A76" s="30">
        <v>66</v>
      </c>
      <c r="B76" s="31">
        <v>204176</v>
      </c>
      <c r="C76" s="32" t="s">
        <v>78</v>
      </c>
      <c r="D76" s="19">
        <v>14335</v>
      </c>
      <c r="E76" s="19">
        <v>15762.93</v>
      </c>
      <c r="F76" s="19">
        <f t="shared" si="6"/>
        <v>1427.9300000000003</v>
      </c>
      <c r="G76" s="20"/>
    </row>
    <row r="77" spans="1:7" ht="124.8" x14ac:dyDescent="0.3">
      <c r="A77" s="30">
        <v>67</v>
      </c>
      <c r="B77" s="31">
        <v>204177</v>
      </c>
      <c r="C77" s="32" t="s">
        <v>79</v>
      </c>
      <c r="D77" s="19">
        <v>13633</v>
      </c>
      <c r="E77" s="19">
        <v>15490.724</v>
      </c>
      <c r="F77" s="19">
        <f t="shared" si="6"/>
        <v>1857.7240000000002</v>
      </c>
      <c r="G77" s="20"/>
    </row>
    <row r="78" spans="1:7" ht="31.2" customHeight="1" x14ac:dyDescent="0.3">
      <c r="A78" s="30">
        <v>68</v>
      </c>
      <c r="B78" s="31">
        <v>204178</v>
      </c>
      <c r="C78" s="32" t="s">
        <v>80</v>
      </c>
      <c r="D78" s="19">
        <v>1687</v>
      </c>
      <c r="E78" s="19">
        <v>3154.078</v>
      </c>
      <c r="F78" s="19">
        <f t="shared" si="6"/>
        <v>1467.078</v>
      </c>
      <c r="G78" s="20"/>
    </row>
    <row r="79" spans="1:7" ht="124.8" x14ac:dyDescent="0.3">
      <c r="A79" s="30">
        <v>69</v>
      </c>
      <c r="B79" s="31">
        <v>204179</v>
      </c>
      <c r="C79" s="32" t="s">
        <v>81</v>
      </c>
      <c r="D79" s="19">
        <v>26380</v>
      </c>
      <c r="E79" s="19">
        <v>43577.438000000002</v>
      </c>
      <c r="F79" s="19">
        <f t="shared" si="6"/>
        <v>17197.438000000002</v>
      </c>
      <c r="G79" s="20"/>
    </row>
    <row r="80" spans="1:7" ht="122.4" customHeight="1" x14ac:dyDescent="0.3">
      <c r="A80" s="30">
        <v>70</v>
      </c>
      <c r="B80" s="31">
        <v>204180</v>
      </c>
      <c r="C80" s="32" t="s">
        <v>82</v>
      </c>
      <c r="D80" s="19">
        <v>1008</v>
      </c>
      <c r="E80" s="19">
        <v>1731.9480000000001</v>
      </c>
      <c r="F80" s="19">
        <f t="shared" ref="F80:F91" si="7">E80-D80</f>
        <v>723.94800000000009</v>
      </c>
      <c r="G80" s="20"/>
    </row>
    <row r="81" spans="1:8" ht="140.4" x14ac:dyDescent="0.3">
      <c r="A81" s="30">
        <v>71</v>
      </c>
      <c r="B81" s="31">
        <v>204183</v>
      </c>
      <c r="C81" s="32" t="s">
        <v>83</v>
      </c>
      <c r="D81" s="19">
        <v>32037</v>
      </c>
      <c r="E81" s="19">
        <v>32036.716</v>
      </c>
      <c r="F81" s="19">
        <f t="shared" si="7"/>
        <v>-0.28399999999965075</v>
      </c>
      <c r="G81" s="20"/>
    </row>
    <row r="82" spans="1:8" ht="46.8" x14ac:dyDescent="0.3">
      <c r="A82" s="30">
        <v>72</v>
      </c>
      <c r="B82" s="31">
        <v>206107</v>
      </c>
      <c r="C82" s="30" t="s">
        <v>84</v>
      </c>
      <c r="D82" s="19">
        <v>860</v>
      </c>
      <c r="E82" s="19">
        <v>1061.3150000000001</v>
      </c>
      <c r="F82" s="19">
        <f t="shared" si="7"/>
        <v>201.31500000000005</v>
      </c>
      <c r="G82" s="20">
        <f t="shared" ref="G82:G91" si="8">E82/D82*100</f>
        <v>123.40872093023256</v>
      </c>
    </row>
    <row r="83" spans="1:8" ht="62.4" x14ac:dyDescent="0.3">
      <c r="A83" s="30">
        <v>73</v>
      </c>
      <c r="B83" s="31">
        <v>206109</v>
      </c>
      <c r="C83" s="30" t="s">
        <v>85</v>
      </c>
      <c r="D83" s="19">
        <v>1832942.4</v>
      </c>
      <c r="E83" s="19">
        <v>2180210.94</v>
      </c>
      <c r="F83" s="19">
        <f t="shared" si="7"/>
        <v>347268.54000000004</v>
      </c>
      <c r="G83" s="20">
        <f t="shared" si="8"/>
        <v>118.94596033132301</v>
      </c>
    </row>
    <row r="84" spans="1:8" ht="31.2" x14ac:dyDescent="0.3">
      <c r="A84" s="30">
        <v>74</v>
      </c>
      <c r="B84" s="31">
        <v>206115</v>
      </c>
      <c r="C84" s="33" t="s">
        <v>113</v>
      </c>
      <c r="D84" s="19">
        <v>50</v>
      </c>
      <c r="E84" s="19">
        <v>280</v>
      </c>
      <c r="F84" s="19"/>
      <c r="G84" s="20"/>
    </row>
    <row r="85" spans="1:8" ht="62.4" x14ac:dyDescent="0.3">
      <c r="A85" s="30">
        <v>75</v>
      </c>
      <c r="B85" s="31">
        <v>301102</v>
      </c>
      <c r="C85" s="30" t="s">
        <v>86</v>
      </c>
      <c r="D85" s="19">
        <v>223166.6</v>
      </c>
      <c r="E85" s="19">
        <v>256915.54399999999</v>
      </c>
      <c r="F85" s="19">
        <f t="shared" si="7"/>
        <v>33748.943999999989</v>
      </c>
      <c r="G85" s="20">
        <f t="shared" si="8"/>
        <v>115.12275761695523</v>
      </c>
    </row>
    <row r="86" spans="1:8" ht="31.2" x14ac:dyDescent="0.3">
      <c r="A86" s="30">
        <v>76</v>
      </c>
      <c r="B86" s="31">
        <v>301103</v>
      </c>
      <c r="C86" s="30" t="s">
        <v>87</v>
      </c>
      <c r="D86" s="19">
        <v>2056135</v>
      </c>
      <c r="E86" s="19">
        <v>2081235.4240000001</v>
      </c>
      <c r="F86" s="19">
        <f t="shared" si="7"/>
        <v>25100.424000000115</v>
      </c>
      <c r="G86" s="20">
        <f t="shared" si="8"/>
        <v>101.22075758644253</v>
      </c>
    </row>
    <row r="87" spans="1:8" ht="46.8" x14ac:dyDescent="0.3">
      <c r="A87" s="30">
        <v>77</v>
      </c>
      <c r="B87" s="31">
        <v>301107</v>
      </c>
      <c r="C87" s="30" t="s">
        <v>88</v>
      </c>
      <c r="D87" s="19">
        <v>502374</v>
      </c>
      <c r="E87" s="19">
        <v>621098.55099999998</v>
      </c>
      <c r="F87" s="19">
        <f t="shared" si="7"/>
        <v>118724.55099999998</v>
      </c>
      <c r="G87" s="20">
        <f t="shared" si="8"/>
        <v>123.63270213028541</v>
      </c>
    </row>
    <row r="88" spans="1:8" ht="31.2" x14ac:dyDescent="0.3">
      <c r="A88" s="30">
        <v>78</v>
      </c>
      <c r="B88" s="31">
        <v>303101</v>
      </c>
      <c r="C88" s="30" t="s">
        <v>89</v>
      </c>
      <c r="D88" s="19">
        <v>679477.7</v>
      </c>
      <c r="E88" s="19">
        <v>739226.348</v>
      </c>
      <c r="F88" s="19">
        <f t="shared" si="7"/>
        <v>59748.648000000045</v>
      </c>
      <c r="G88" s="20">
        <f t="shared" si="8"/>
        <v>108.79331992793877</v>
      </c>
    </row>
    <row r="89" spans="1:8" ht="31.2" x14ac:dyDescent="0.3">
      <c r="A89" s="30">
        <v>79</v>
      </c>
      <c r="B89" s="31">
        <v>303202</v>
      </c>
      <c r="C89" s="30" t="s">
        <v>90</v>
      </c>
      <c r="D89" s="19">
        <v>76622.8</v>
      </c>
      <c r="E89" s="19">
        <v>96763.505000000005</v>
      </c>
      <c r="F89" s="19">
        <f t="shared" si="7"/>
        <v>20140.705000000002</v>
      </c>
      <c r="G89" s="20">
        <f t="shared" si="8"/>
        <v>126.28552467411789</v>
      </c>
    </row>
    <row r="90" spans="1:8" ht="31.2" x14ac:dyDescent="0.3">
      <c r="A90" s="30">
        <v>80</v>
      </c>
      <c r="B90" s="31">
        <v>401101</v>
      </c>
      <c r="C90" s="30" t="s">
        <v>102</v>
      </c>
      <c r="D90" s="19">
        <v>13598792</v>
      </c>
      <c r="E90" s="19">
        <v>14326135.131999999</v>
      </c>
      <c r="F90" s="19"/>
      <c r="G90" s="20"/>
    </row>
    <row r="91" spans="1:8" ht="62.4" x14ac:dyDescent="0.3">
      <c r="A91" s="30">
        <v>81</v>
      </c>
      <c r="B91" s="31">
        <v>401102</v>
      </c>
      <c r="C91" s="30" t="s">
        <v>91</v>
      </c>
      <c r="D91" s="19">
        <v>708091</v>
      </c>
      <c r="E91" s="19">
        <v>819019.69799999997</v>
      </c>
      <c r="F91" s="19">
        <f t="shared" si="7"/>
        <v>110928.69799999997</v>
      </c>
      <c r="G91" s="20">
        <f t="shared" si="8"/>
        <v>115.66588164515576</v>
      </c>
    </row>
    <row r="92" spans="1:8" x14ac:dyDescent="0.3">
      <c r="A92" s="30"/>
      <c r="B92" s="31"/>
      <c r="C92" s="34" t="s">
        <v>1</v>
      </c>
      <c r="D92" s="35">
        <f>SUM(D11:D91)</f>
        <v>58997922.700000003</v>
      </c>
      <c r="E92" s="35">
        <f>SUM(E11:E91)</f>
        <v>63857786.271999985</v>
      </c>
      <c r="F92" s="35">
        <f>E92-D92</f>
        <v>4859863.571999982</v>
      </c>
      <c r="G92" s="36">
        <f>E92/D92*100</f>
        <v>108.23734692611471</v>
      </c>
    </row>
    <row r="93" spans="1:8" x14ac:dyDescent="0.3">
      <c r="A93" s="24" t="s">
        <v>12</v>
      </c>
      <c r="B93" s="24"/>
      <c r="C93" s="24"/>
      <c r="D93" s="24"/>
      <c r="E93" s="24"/>
      <c r="F93" s="24"/>
      <c r="G93" s="24"/>
      <c r="H93" s="24"/>
    </row>
    <row r="94" spans="1:8" x14ac:dyDescent="0.3">
      <c r="A94" s="4" t="s">
        <v>13</v>
      </c>
    </row>
    <row r="95" spans="1:8" x14ac:dyDescent="0.3">
      <c r="D95" s="5"/>
      <c r="E95" s="6"/>
    </row>
    <row r="96" spans="1:8" x14ac:dyDescent="0.3">
      <c r="E96" s="5"/>
    </row>
    <row r="97" spans="4:5" x14ac:dyDescent="0.3">
      <c r="D97" s="5"/>
      <c r="E97" s="5"/>
    </row>
  </sheetData>
  <mergeCells count="4">
    <mergeCell ref="A6:G6"/>
    <mergeCell ref="E1:G3"/>
    <mergeCell ref="A93:H93"/>
    <mergeCell ref="A5:G5"/>
  </mergeCells>
  <pageMargins left="0.31496062992125984" right="0.15748031496062992" top="0.23622047244094491" bottom="0.19685039370078741" header="0.23622047244094491" footer="0.15748031496062992"/>
  <pageSetup paperSize="9" scale="9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tabSelected="1" zoomScale="90" zoomScaleNormal="90" workbookViewId="0">
      <selection activeCell="C23" sqref="C23"/>
    </sheetView>
  </sheetViews>
  <sheetFormatPr defaultColWidth="8.88671875" defaultRowHeight="15.6" x14ac:dyDescent="0.3"/>
  <cols>
    <col min="1" max="1" width="4.33203125" style="1" customWidth="1"/>
    <col min="2" max="2" width="7.6640625" style="1" customWidth="1"/>
    <col min="3" max="3" width="32.6640625" style="1" customWidth="1"/>
    <col min="4" max="4" width="12.109375" style="1" bestFit="1" customWidth="1"/>
    <col min="5" max="5" width="12.5546875" style="1" bestFit="1" customWidth="1"/>
    <col min="6" max="6" width="13.109375" style="1" bestFit="1" customWidth="1"/>
    <col min="7" max="7" width="12" style="1" customWidth="1"/>
    <col min="8" max="16384" width="8.88671875" style="1"/>
  </cols>
  <sheetData>
    <row r="1" spans="1:7" ht="15.6" customHeight="1" x14ac:dyDescent="0.3">
      <c r="E1" s="26" t="s">
        <v>2</v>
      </c>
      <c r="F1" s="26"/>
      <c r="G1" s="26"/>
    </row>
    <row r="2" spans="1:7" x14ac:dyDescent="0.3">
      <c r="E2" s="26"/>
      <c r="F2" s="26"/>
      <c r="G2" s="26"/>
    </row>
    <row r="3" spans="1:7" x14ac:dyDescent="0.3">
      <c r="E3" s="26"/>
      <c r="F3" s="26"/>
      <c r="G3" s="26"/>
    </row>
    <row r="5" spans="1:7" ht="37.799999999999997" customHeight="1" x14ac:dyDescent="0.3">
      <c r="A5" s="22" t="s">
        <v>116</v>
      </c>
      <c r="B5" s="22"/>
      <c r="C5" s="22"/>
      <c r="D5" s="22"/>
      <c r="E5" s="22"/>
      <c r="F5" s="22"/>
      <c r="G5" s="22"/>
    </row>
    <row r="6" spans="1:7" ht="24" customHeight="1" x14ac:dyDescent="0.3">
      <c r="A6" s="22" t="s">
        <v>118</v>
      </c>
      <c r="B6" s="22"/>
      <c r="C6" s="22"/>
      <c r="D6" s="22"/>
      <c r="E6" s="22"/>
      <c r="F6" s="22"/>
      <c r="G6" s="22"/>
    </row>
    <row r="7" spans="1:7" ht="17.399999999999999" x14ac:dyDescent="0.3">
      <c r="A7" s="16"/>
      <c r="B7" s="16"/>
      <c r="C7" s="16"/>
      <c r="D7" s="16"/>
      <c r="E7" s="16"/>
      <c r="F7" s="16"/>
      <c r="G7" s="16"/>
    </row>
    <row r="8" spans="1:7" x14ac:dyDescent="0.3">
      <c r="G8" s="14" t="s">
        <v>3</v>
      </c>
    </row>
    <row r="9" spans="1:7" ht="78" x14ac:dyDescent="0.3">
      <c r="A9" s="29" t="s">
        <v>0</v>
      </c>
      <c r="B9" s="29" t="s">
        <v>9</v>
      </c>
      <c r="C9" s="29" t="s">
        <v>8</v>
      </c>
      <c r="D9" s="29" t="s">
        <v>7</v>
      </c>
      <c r="E9" s="29" t="s">
        <v>6</v>
      </c>
      <c r="F9" s="29" t="s">
        <v>10</v>
      </c>
      <c r="G9" s="29" t="s">
        <v>4</v>
      </c>
    </row>
    <row r="10" spans="1:7" s="3" customFormat="1" x14ac:dyDescent="0.2">
      <c r="A10" s="29">
        <v>1</v>
      </c>
      <c r="B10" s="29">
        <v>2</v>
      </c>
      <c r="C10" s="29">
        <v>3</v>
      </c>
      <c r="D10" s="29">
        <v>4</v>
      </c>
      <c r="E10" s="29">
        <v>5</v>
      </c>
      <c r="F10" s="29">
        <v>6</v>
      </c>
      <c r="G10" s="29">
        <v>7</v>
      </c>
    </row>
    <row r="11" spans="1:7" s="3" customFormat="1" ht="93.6" x14ac:dyDescent="0.2">
      <c r="A11" s="29">
        <v>1</v>
      </c>
      <c r="B11" s="31">
        <v>101111</v>
      </c>
      <c r="C11" s="30" t="s">
        <v>92</v>
      </c>
      <c r="D11" s="19">
        <v>38889310.399999999</v>
      </c>
      <c r="E11" s="19">
        <v>33305530.265999999</v>
      </c>
      <c r="F11" s="19">
        <f>E11-D11</f>
        <v>-5583780.1339999996</v>
      </c>
      <c r="G11" s="20">
        <f>E11/D11*100</f>
        <v>85.641863852643681</v>
      </c>
    </row>
    <row r="12" spans="1:7" s="3" customFormat="1" ht="46.8" x14ac:dyDescent="0.2">
      <c r="A12" s="29">
        <v>2</v>
      </c>
      <c r="B12" s="31">
        <v>101201</v>
      </c>
      <c r="C12" s="30" t="s">
        <v>93</v>
      </c>
      <c r="D12" s="19">
        <v>70287340.799999997</v>
      </c>
      <c r="E12" s="19">
        <v>61260732.998000003</v>
      </c>
      <c r="F12" s="19">
        <f t="shared" ref="F12:F23" si="0">E12-D12</f>
        <v>-9026607.8019999936</v>
      </c>
      <c r="G12" s="20">
        <f t="shared" ref="G12:G23" si="1">E12/D12*100</f>
        <v>87.157562515154936</v>
      </c>
    </row>
    <row r="13" spans="1:7" s="3" customFormat="1" x14ac:dyDescent="0.2">
      <c r="A13" s="29">
        <v>3</v>
      </c>
      <c r="B13" s="31">
        <v>103101</v>
      </c>
      <c r="C13" s="30" t="s">
        <v>94</v>
      </c>
      <c r="D13" s="19">
        <v>56476335.899999999</v>
      </c>
      <c r="E13" s="19">
        <v>48324711.560000002</v>
      </c>
      <c r="F13" s="19">
        <f t="shared" si="0"/>
        <v>-8151624.3399999961</v>
      </c>
      <c r="G13" s="20">
        <f t="shared" si="1"/>
        <v>85.566300982355344</v>
      </c>
    </row>
    <row r="14" spans="1:7" s="3" customFormat="1" x14ac:dyDescent="0.2">
      <c r="A14" s="29">
        <v>4</v>
      </c>
      <c r="B14" s="31">
        <v>104302</v>
      </c>
      <c r="C14" s="30" t="s">
        <v>95</v>
      </c>
      <c r="D14" s="19">
        <v>943866.9</v>
      </c>
      <c r="E14" s="19">
        <v>197177.61199999999</v>
      </c>
      <c r="F14" s="19">
        <f t="shared" si="0"/>
        <v>-746689.28800000006</v>
      </c>
      <c r="G14" s="20">
        <f t="shared" si="1"/>
        <v>20.89040435680073</v>
      </c>
    </row>
    <row r="15" spans="1:7" s="3" customFormat="1" ht="31.2" x14ac:dyDescent="0.2">
      <c r="A15" s="29">
        <v>5</v>
      </c>
      <c r="B15" s="31">
        <v>104401</v>
      </c>
      <c r="C15" s="30" t="s">
        <v>24</v>
      </c>
      <c r="D15" s="19">
        <v>121718</v>
      </c>
      <c r="E15" s="19">
        <v>101247.018</v>
      </c>
      <c r="F15" s="19">
        <f t="shared" ref="F15:F18" si="2">E15-D15</f>
        <v>-20470.982000000004</v>
      </c>
      <c r="G15" s="20">
        <f t="shared" ref="G15:G18" si="3">E15/D15*100</f>
        <v>83.181631311720523</v>
      </c>
    </row>
    <row r="16" spans="1:7" s="3" customFormat="1" ht="124.8" x14ac:dyDescent="0.2">
      <c r="A16" s="29">
        <v>6</v>
      </c>
      <c r="B16" s="31">
        <v>105284</v>
      </c>
      <c r="C16" s="30" t="s">
        <v>96</v>
      </c>
      <c r="D16" s="19">
        <v>246399396.90000001</v>
      </c>
      <c r="E16" s="19">
        <v>158676128.153</v>
      </c>
      <c r="F16" s="19">
        <f t="shared" si="2"/>
        <v>-87723268.747000009</v>
      </c>
      <c r="G16" s="20">
        <f t="shared" si="3"/>
        <v>64.397936906232744</v>
      </c>
    </row>
    <row r="17" spans="1:9" s="3" customFormat="1" ht="31.2" x14ac:dyDescent="0.2">
      <c r="A17" s="29">
        <v>7</v>
      </c>
      <c r="B17" s="31">
        <v>105429</v>
      </c>
      <c r="C17" s="30" t="s">
        <v>99</v>
      </c>
      <c r="D17" s="19">
        <v>539401.80000000005</v>
      </c>
      <c r="E17" s="20">
        <v>534980.804</v>
      </c>
      <c r="F17" s="19">
        <f t="shared" si="2"/>
        <v>-4420.9960000000428</v>
      </c>
      <c r="G17" s="20">
        <f t="shared" si="3"/>
        <v>99.18038909028482</v>
      </c>
    </row>
    <row r="18" spans="1:9" s="3" customFormat="1" ht="31.2" x14ac:dyDescent="0.2">
      <c r="A18" s="29">
        <v>8</v>
      </c>
      <c r="B18" s="31">
        <v>108126</v>
      </c>
      <c r="C18" s="30" t="s">
        <v>40</v>
      </c>
      <c r="D18" s="19">
        <v>3189251.2</v>
      </c>
      <c r="E18" s="20">
        <v>3169285.912</v>
      </c>
      <c r="F18" s="19">
        <f t="shared" si="2"/>
        <v>-19965.288000000175</v>
      </c>
      <c r="G18" s="20">
        <f t="shared" si="3"/>
        <v>99.373981955388146</v>
      </c>
    </row>
    <row r="19" spans="1:9" s="3" customFormat="1" ht="46.8" x14ac:dyDescent="0.2">
      <c r="A19" s="29">
        <v>9</v>
      </c>
      <c r="B19" s="31">
        <v>201402</v>
      </c>
      <c r="C19" s="30" t="s">
        <v>42</v>
      </c>
      <c r="D19" s="19">
        <v>5709</v>
      </c>
      <c r="E19" s="20">
        <v>4130.1279999999997</v>
      </c>
      <c r="F19" s="19">
        <f t="shared" si="0"/>
        <v>-1578.8720000000003</v>
      </c>
      <c r="G19" s="20">
        <f t="shared" si="1"/>
        <v>72.344158346470479</v>
      </c>
    </row>
    <row r="20" spans="1:9" s="3" customFormat="1" ht="78" x14ac:dyDescent="0.3">
      <c r="A20" s="29">
        <v>10</v>
      </c>
      <c r="B20" s="31">
        <v>201718</v>
      </c>
      <c r="C20" s="45" t="s">
        <v>114</v>
      </c>
      <c r="D20" s="19">
        <v>58</v>
      </c>
      <c r="E20" s="20"/>
      <c r="F20" s="19">
        <f t="shared" si="0"/>
        <v>-58</v>
      </c>
      <c r="G20" s="20"/>
    </row>
    <row r="21" spans="1:9" s="3" customFormat="1" ht="140.4" x14ac:dyDescent="0.3">
      <c r="A21" s="29">
        <v>11</v>
      </c>
      <c r="B21" s="31">
        <v>204106</v>
      </c>
      <c r="C21" s="33" t="s">
        <v>121</v>
      </c>
      <c r="D21" s="19">
        <v>2873403</v>
      </c>
      <c r="E21" s="20">
        <v>2832938.3149999999</v>
      </c>
      <c r="F21" s="19">
        <f t="shared" ref="F21" si="4">E21-D21</f>
        <v>-40464.685000000056</v>
      </c>
      <c r="G21" s="20">
        <f t="shared" ref="G21" si="5">E21/D21*100</f>
        <v>98.591750443637736</v>
      </c>
    </row>
    <row r="22" spans="1:9" s="3" customFormat="1" ht="78" x14ac:dyDescent="0.2">
      <c r="A22" s="29">
        <v>12</v>
      </c>
      <c r="B22" s="31">
        <v>401104</v>
      </c>
      <c r="C22" s="30" t="s">
        <v>103</v>
      </c>
      <c r="D22" s="19">
        <v>22221</v>
      </c>
      <c r="E22" s="19"/>
      <c r="F22" s="19">
        <f t="shared" si="0"/>
        <v>-22221</v>
      </c>
      <c r="G22" s="20"/>
      <c r="H22" s="13"/>
      <c r="I22" s="13"/>
    </row>
    <row r="23" spans="1:9" s="3" customFormat="1" ht="140.4" x14ac:dyDescent="0.2">
      <c r="A23" s="29">
        <v>13</v>
      </c>
      <c r="B23" s="31">
        <v>401106</v>
      </c>
      <c r="C23" s="30" t="s">
        <v>104</v>
      </c>
      <c r="D23" s="19">
        <v>32508</v>
      </c>
      <c r="E23" s="19">
        <v>125.6</v>
      </c>
      <c r="F23" s="19">
        <f t="shared" si="0"/>
        <v>-32382.400000000001</v>
      </c>
      <c r="G23" s="20">
        <f t="shared" si="1"/>
        <v>0.38636643287806077</v>
      </c>
    </row>
    <row r="24" spans="1:9" x14ac:dyDescent="0.3">
      <c r="A24" s="30"/>
      <c r="B24" s="31"/>
      <c r="C24" s="37" t="s">
        <v>11</v>
      </c>
      <c r="D24" s="35">
        <f>SUM(D11:D23)</f>
        <v>419780520.89999998</v>
      </c>
      <c r="E24" s="35">
        <f>SUM(E11:E23)</f>
        <v>308406988.36600006</v>
      </c>
      <c r="F24" s="35">
        <f t="shared" ref="F24" si="6">E24-D24</f>
        <v>-111373532.53399992</v>
      </c>
      <c r="G24" s="36">
        <f t="shared" ref="G24" si="7">E24/D24*100</f>
        <v>73.468627773576159</v>
      </c>
    </row>
    <row r="25" spans="1:9" x14ac:dyDescent="0.3">
      <c r="A25" s="24" t="s">
        <v>12</v>
      </c>
      <c r="B25" s="24"/>
      <c r="C25" s="24"/>
      <c r="D25" s="24"/>
      <c r="E25" s="24"/>
      <c r="F25" s="24"/>
      <c r="G25" s="24"/>
      <c r="H25" s="24"/>
    </row>
    <row r="26" spans="1:9" x14ac:dyDescent="0.3">
      <c r="A26" s="4" t="s">
        <v>13</v>
      </c>
    </row>
    <row r="30" spans="1:9" x14ac:dyDescent="0.3">
      <c r="D30" s="12"/>
    </row>
  </sheetData>
  <mergeCells count="4">
    <mergeCell ref="E1:G3"/>
    <mergeCell ref="A25:H25"/>
    <mergeCell ref="A6:G6"/>
    <mergeCell ref="A5:G5"/>
  </mergeCells>
  <pageMargins left="0.47244094488188981" right="0.19685039370078741" top="0.27559055118110237" bottom="0.23622047244094491" header="0.31496062992125984" footer="0.31496062992125984"/>
  <pageSetup paperSize="9" scale="6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1"/>
  <sheetViews>
    <sheetView zoomScale="90" zoomScaleNormal="90" workbookViewId="0">
      <selection activeCell="J6" sqref="J6"/>
    </sheetView>
  </sheetViews>
  <sheetFormatPr defaultColWidth="8.88671875" defaultRowHeight="13.2" x14ac:dyDescent="0.25"/>
  <cols>
    <col min="1" max="1" width="4" style="4" customWidth="1"/>
    <col min="2" max="2" width="8" style="4" customWidth="1"/>
    <col min="3" max="3" width="33" style="4" customWidth="1"/>
    <col min="4" max="4" width="12.44140625" style="4" customWidth="1"/>
    <col min="5" max="5" width="12.44140625" style="4" bestFit="1" customWidth="1"/>
    <col min="6" max="6" width="11.21875" style="4" bestFit="1" customWidth="1"/>
    <col min="7" max="7" width="9" style="7" customWidth="1"/>
    <col min="8" max="16384" width="8.88671875" style="4"/>
  </cols>
  <sheetData>
    <row r="1" spans="1:10" x14ac:dyDescent="0.25">
      <c r="E1" s="23" t="s">
        <v>108</v>
      </c>
      <c r="F1" s="23"/>
      <c r="G1" s="23"/>
      <c r="H1" s="17"/>
      <c r="I1" s="17"/>
      <c r="J1" s="17"/>
    </row>
    <row r="2" spans="1:10" ht="9" customHeight="1" x14ac:dyDescent="0.25">
      <c r="E2" s="23"/>
      <c r="F2" s="23"/>
      <c r="G2" s="23"/>
      <c r="H2" s="17"/>
      <c r="I2" s="17"/>
      <c r="J2" s="17"/>
    </row>
    <row r="3" spans="1:10" ht="17.399999999999999" customHeight="1" x14ac:dyDescent="0.25">
      <c r="E3" s="23"/>
      <c r="F3" s="23"/>
      <c r="G3" s="23"/>
      <c r="H3" s="17"/>
      <c r="I3" s="17"/>
      <c r="J3" s="17"/>
    </row>
    <row r="5" spans="1:10" ht="44.4" customHeight="1" x14ac:dyDescent="0.25">
      <c r="A5" s="28" t="s">
        <v>117</v>
      </c>
      <c r="B5" s="28"/>
      <c r="C5" s="28"/>
      <c r="D5" s="28"/>
      <c r="E5" s="28"/>
      <c r="F5" s="28"/>
      <c r="G5" s="28"/>
    </row>
    <row r="6" spans="1:10" ht="23.4" customHeight="1" x14ac:dyDescent="0.25">
      <c r="A6" s="28" t="s">
        <v>118</v>
      </c>
      <c r="B6" s="28"/>
      <c r="C6" s="28"/>
      <c r="D6" s="28"/>
      <c r="E6" s="28"/>
      <c r="F6" s="28"/>
      <c r="G6" s="28"/>
    </row>
    <row r="7" spans="1:10" ht="16.2" customHeight="1" x14ac:dyDescent="0.25">
      <c r="A7" s="18"/>
      <c r="B7" s="18"/>
      <c r="C7" s="18"/>
      <c r="D7" s="18"/>
      <c r="E7" s="18"/>
      <c r="F7" s="18"/>
      <c r="G7" s="18"/>
    </row>
    <row r="8" spans="1:10" x14ac:dyDescent="0.25">
      <c r="G8" s="15" t="s">
        <v>3</v>
      </c>
    </row>
    <row r="9" spans="1:10" ht="93.6" x14ac:dyDescent="0.25">
      <c r="A9" s="29" t="s">
        <v>0</v>
      </c>
      <c r="B9" s="29" t="s">
        <v>9</v>
      </c>
      <c r="C9" s="39" t="s">
        <v>8</v>
      </c>
      <c r="D9" s="29" t="s">
        <v>14</v>
      </c>
      <c r="E9" s="29" t="s">
        <v>15</v>
      </c>
      <c r="F9" s="29" t="s">
        <v>16</v>
      </c>
      <c r="G9" s="29" t="s">
        <v>17</v>
      </c>
    </row>
    <row r="10" spans="1:10" s="3" customFormat="1" ht="15.6" x14ac:dyDescent="0.2">
      <c r="A10" s="29">
        <v>1</v>
      </c>
      <c r="B10" s="29">
        <v>2</v>
      </c>
      <c r="C10" s="29">
        <v>3</v>
      </c>
      <c r="D10" s="29">
        <v>4</v>
      </c>
      <c r="E10" s="29">
        <v>5</v>
      </c>
      <c r="F10" s="29">
        <v>6</v>
      </c>
      <c r="G10" s="29">
        <v>7</v>
      </c>
    </row>
    <row r="11" spans="1:10" ht="93.6" x14ac:dyDescent="0.25">
      <c r="A11" s="30">
        <v>1</v>
      </c>
      <c r="B11" s="31">
        <v>101111</v>
      </c>
      <c r="C11" s="30" t="s">
        <v>92</v>
      </c>
      <c r="D11" s="19">
        <v>33305530.265999999</v>
      </c>
      <c r="E11" s="19">
        <v>26958908.702</v>
      </c>
      <c r="F11" s="19">
        <f>D11-E11</f>
        <v>6346621.5639999993</v>
      </c>
      <c r="G11" s="20">
        <f>D11/E11*100</f>
        <v>123.54183410817798</v>
      </c>
    </row>
    <row r="12" spans="1:10" ht="46.8" x14ac:dyDescent="0.25">
      <c r="A12" s="30">
        <v>2</v>
      </c>
      <c r="B12" s="31">
        <v>101201</v>
      </c>
      <c r="C12" s="30" t="s">
        <v>93</v>
      </c>
      <c r="D12" s="19">
        <v>61260732.998000003</v>
      </c>
      <c r="E12" s="19">
        <v>61396346.662</v>
      </c>
      <c r="F12" s="19">
        <f t="shared" ref="F12:F105" si="0">D12-E12</f>
        <v>-135613.66399999708</v>
      </c>
      <c r="G12" s="20">
        <f t="shared" ref="G12:G108" si="1">D12/E12*100</f>
        <v>99.779117697757201</v>
      </c>
    </row>
    <row r="13" spans="1:10" ht="46.8" x14ac:dyDescent="0.25">
      <c r="A13" s="30">
        <v>3</v>
      </c>
      <c r="B13" s="31">
        <v>101202</v>
      </c>
      <c r="C13" s="30" t="s">
        <v>19</v>
      </c>
      <c r="D13" s="19">
        <v>17713399.813999999</v>
      </c>
      <c r="E13" s="19">
        <v>13853718.811000001</v>
      </c>
      <c r="F13" s="19">
        <f t="shared" si="0"/>
        <v>3859681.0029999986</v>
      </c>
      <c r="G13" s="20">
        <f t="shared" si="1"/>
        <v>127.86025222292928</v>
      </c>
    </row>
    <row r="14" spans="1:10" ht="62.4" x14ac:dyDescent="0.25">
      <c r="A14" s="30">
        <v>4</v>
      </c>
      <c r="B14" s="31">
        <v>101205</v>
      </c>
      <c r="C14" s="30" t="s">
        <v>20</v>
      </c>
      <c r="D14" s="19">
        <v>263492.22899999999</v>
      </c>
      <c r="E14" s="19">
        <v>155121.17199999999</v>
      </c>
      <c r="F14" s="19">
        <f t="shared" si="0"/>
        <v>108371.057</v>
      </c>
      <c r="G14" s="20">
        <f t="shared" si="1"/>
        <v>169.86219585808701</v>
      </c>
    </row>
    <row r="15" spans="1:10" ht="15.6" x14ac:dyDescent="0.25">
      <c r="A15" s="30">
        <v>5</v>
      </c>
      <c r="B15" s="31">
        <v>103101</v>
      </c>
      <c r="C15" s="30" t="s">
        <v>94</v>
      </c>
      <c r="D15" s="19">
        <v>48324711.560000002</v>
      </c>
      <c r="E15" s="19">
        <v>50622682.403999999</v>
      </c>
      <c r="F15" s="19">
        <f t="shared" si="0"/>
        <v>-2297970.8439999968</v>
      </c>
      <c r="G15" s="20">
        <f t="shared" si="1"/>
        <v>95.460590520153033</v>
      </c>
    </row>
    <row r="16" spans="1:10" ht="46.8" x14ac:dyDescent="0.25">
      <c r="A16" s="30">
        <v>6</v>
      </c>
      <c r="B16" s="31">
        <v>104101</v>
      </c>
      <c r="C16" s="30" t="s">
        <v>21</v>
      </c>
      <c r="D16" s="19">
        <v>11915299.652000001</v>
      </c>
      <c r="E16" s="19">
        <v>11969798.607999999</v>
      </c>
      <c r="F16" s="19">
        <f t="shared" si="0"/>
        <v>-54498.955999998376</v>
      </c>
      <c r="G16" s="20">
        <f t="shared" si="1"/>
        <v>99.544696132451435</v>
      </c>
    </row>
    <row r="17" spans="1:7" ht="31.2" x14ac:dyDescent="0.25">
      <c r="A17" s="30">
        <v>7</v>
      </c>
      <c r="B17" s="31">
        <v>104102</v>
      </c>
      <c r="C17" s="30" t="s">
        <v>22</v>
      </c>
      <c r="D17" s="19">
        <v>352413.74</v>
      </c>
      <c r="E17" s="19">
        <v>367185.32</v>
      </c>
      <c r="F17" s="19">
        <f t="shared" si="0"/>
        <v>-14771.580000000016</v>
      </c>
      <c r="G17" s="20">
        <f t="shared" si="1"/>
        <v>95.977077732846183</v>
      </c>
    </row>
    <row r="18" spans="1:7" ht="15.6" x14ac:dyDescent="0.25">
      <c r="A18" s="30">
        <v>8</v>
      </c>
      <c r="B18" s="31">
        <v>104302</v>
      </c>
      <c r="C18" s="30" t="s">
        <v>95</v>
      </c>
      <c r="D18" s="19">
        <v>197177.61199999999</v>
      </c>
      <c r="E18" s="19">
        <v>1383574.865</v>
      </c>
      <c r="F18" s="19">
        <f t="shared" si="0"/>
        <v>-1186397.253</v>
      </c>
      <c r="G18" s="20">
        <f t="shared" si="1"/>
        <v>14.251314980342606</v>
      </c>
    </row>
    <row r="19" spans="1:7" ht="31.2" x14ac:dyDescent="0.25">
      <c r="A19" s="30">
        <v>9</v>
      </c>
      <c r="B19" s="31">
        <v>104401</v>
      </c>
      <c r="C19" s="30" t="s">
        <v>24</v>
      </c>
      <c r="D19" s="19">
        <v>101247.018</v>
      </c>
      <c r="E19" s="19">
        <v>609314.40599999996</v>
      </c>
      <c r="F19" s="19">
        <f t="shared" si="0"/>
        <v>-508067.38799999998</v>
      </c>
      <c r="G19" s="20">
        <f t="shared" si="1"/>
        <v>16.616547549673395</v>
      </c>
    </row>
    <row r="20" spans="1:7" ht="31.2" x14ac:dyDescent="0.25">
      <c r="A20" s="30">
        <v>10</v>
      </c>
      <c r="B20" s="31">
        <v>104402</v>
      </c>
      <c r="C20" s="30" t="s">
        <v>23</v>
      </c>
      <c r="D20" s="19">
        <v>3765789.0079999999</v>
      </c>
      <c r="E20" s="19">
        <v>3334465.4389999998</v>
      </c>
      <c r="F20" s="19">
        <f t="shared" si="0"/>
        <v>431323.56900000013</v>
      </c>
      <c r="G20" s="20">
        <f t="shared" si="1"/>
        <v>112.93531382737478</v>
      </c>
    </row>
    <row r="21" spans="1:7" ht="15.6" x14ac:dyDescent="0.25">
      <c r="A21" s="30">
        <v>11</v>
      </c>
      <c r="B21" s="31">
        <v>104501</v>
      </c>
      <c r="C21" s="30" t="s">
        <v>25</v>
      </c>
      <c r="D21" s="19">
        <v>228409.717</v>
      </c>
      <c r="E21" s="19">
        <v>165733.003</v>
      </c>
      <c r="F21" s="19">
        <f t="shared" si="0"/>
        <v>62676.714000000007</v>
      </c>
      <c r="G21" s="20">
        <f t="shared" si="1"/>
        <v>137.81788350266001</v>
      </c>
    </row>
    <row r="22" spans="1:7" ht="78" x14ac:dyDescent="0.25">
      <c r="A22" s="30">
        <v>12</v>
      </c>
      <c r="B22" s="31">
        <v>105274</v>
      </c>
      <c r="C22" s="30" t="s">
        <v>26</v>
      </c>
      <c r="D22" s="19">
        <v>942059.40099999995</v>
      </c>
      <c r="E22" s="19">
        <v>876542.97400000005</v>
      </c>
      <c r="F22" s="19">
        <f t="shared" si="0"/>
        <v>65516.426999999909</v>
      </c>
      <c r="G22" s="20">
        <f t="shared" si="1"/>
        <v>107.47441128881835</v>
      </c>
    </row>
    <row r="23" spans="1:7" ht="124.8" x14ac:dyDescent="0.25">
      <c r="A23" s="30">
        <v>13</v>
      </c>
      <c r="B23" s="31">
        <v>105275</v>
      </c>
      <c r="C23" s="32" t="s">
        <v>27</v>
      </c>
      <c r="D23" s="19">
        <v>163574.198</v>
      </c>
      <c r="E23" s="19">
        <v>45577.027999999998</v>
      </c>
      <c r="F23" s="19">
        <f t="shared" si="0"/>
        <v>117997.17000000001</v>
      </c>
      <c r="G23" s="20">
        <f t="shared" si="1"/>
        <v>358.896148296462</v>
      </c>
    </row>
    <row r="24" spans="1:7" ht="124.8" x14ac:dyDescent="0.25">
      <c r="A24" s="30">
        <v>14</v>
      </c>
      <c r="B24" s="31">
        <v>105284</v>
      </c>
      <c r="C24" s="30" t="s">
        <v>96</v>
      </c>
      <c r="D24" s="19">
        <v>158676128.153</v>
      </c>
      <c r="E24" s="19">
        <v>111155723.021</v>
      </c>
      <c r="F24" s="19">
        <f t="shared" si="0"/>
        <v>47520405.131999999</v>
      </c>
      <c r="G24" s="20">
        <f t="shared" si="1"/>
        <v>142.75119970478016</v>
      </c>
    </row>
    <row r="25" spans="1:7" ht="46.8" x14ac:dyDescent="0.25">
      <c r="A25" s="30">
        <v>15</v>
      </c>
      <c r="B25" s="31">
        <v>105303</v>
      </c>
      <c r="C25" s="30" t="s">
        <v>28</v>
      </c>
      <c r="D25" s="19">
        <v>486506.283</v>
      </c>
      <c r="E25" s="19">
        <v>482920.55099999998</v>
      </c>
      <c r="F25" s="19">
        <f t="shared" si="0"/>
        <v>3585.7320000000182</v>
      </c>
      <c r="G25" s="20">
        <f t="shared" si="1"/>
        <v>100.74250971356985</v>
      </c>
    </row>
    <row r="26" spans="1:7" ht="31.2" x14ac:dyDescent="0.25">
      <c r="A26" s="30">
        <v>16</v>
      </c>
      <c r="B26" s="31">
        <v>105304</v>
      </c>
      <c r="C26" s="30" t="s">
        <v>29</v>
      </c>
      <c r="D26" s="19">
        <v>26497.858</v>
      </c>
      <c r="E26" s="19">
        <v>35726.917000000001</v>
      </c>
      <c r="F26" s="19">
        <f t="shared" si="0"/>
        <v>-9229.0590000000011</v>
      </c>
      <c r="G26" s="20">
        <f t="shared" si="1"/>
        <v>74.167771039409871</v>
      </c>
    </row>
    <row r="27" spans="1:7" ht="109.2" x14ac:dyDescent="0.25">
      <c r="A27" s="30">
        <v>17</v>
      </c>
      <c r="B27" s="31">
        <v>105310</v>
      </c>
      <c r="C27" s="32" t="s">
        <v>97</v>
      </c>
      <c r="D27" s="19">
        <v>248199.66699999999</v>
      </c>
      <c r="E27" s="19"/>
      <c r="F27" s="19">
        <f t="shared" si="0"/>
        <v>248199.66699999999</v>
      </c>
      <c r="G27" s="20"/>
    </row>
    <row r="28" spans="1:7" ht="31.2" x14ac:dyDescent="0.25">
      <c r="A28" s="30">
        <v>18</v>
      </c>
      <c r="B28" s="31">
        <v>105311</v>
      </c>
      <c r="C28" s="30" t="s">
        <v>30</v>
      </c>
      <c r="D28" s="19">
        <v>94331.024000000005</v>
      </c>
      <c r="E28" s="19">
        <v>84323.509000000005</v>
      </c>
      <c r="F28" s="19">
        <f t="shared" si="0"/>
        <v>10007.514999999999</v>
      </c>
      <c r="G28" s="20">
        <f t="shared" si="1"/>
        <v>111.86800112884296</v>
      </c>
    </row>
    <row r="29" spans="1:7" ht="46.8" x14ac:dyDescent="0.25">
      <c r="A29" s="30">
        <v>19</v>
      </c>
      <c r="B29" s="40">
        <v>105314</v>
      </c>
      <c r="C29" s="30" t="s">
        <v>105</v>
      </c>
      <c r="D29" s="38"/>
      <c r="E29" s="38">
        <v>0.76500000000000001</v>
      </c>
      <c r="F29" s="38">
        <f t="shared" si="0"/>
        <v>-0.76500000000000001</v>
      </c>
      <c r="G29" s="41"/>
    </row>
    <row r="30" spans="1:7" ht="31.2" x14ac:dyDescent="0.25">
      <c r="A30" s="30">
        <v>20</v>
      </c>
      <c r="B30" s="31">
        <v>105315</v>
      </c>
      <c r="C30" s="30" t="s">
        <v>31</v>
      </c>
      <c r="D30" s="19">
        <v>2716549.4369999999</v>
      </c>
      <c r="E30" s="19">
        <v>2355776.429</v>
      </c>
      <c r="F30" s="19">
        <f t="shared" si="0"/>
        <v>360773.00799999991</v>
      </c>
      <c r="G30" s="20">
        <f t="shared" si="1"/>
        <v>115.3143992595742</v>
      </c>
    </row>
    <row r="31" spans="1:7" ht="62.4" x14ac:dyDescent="0.25">
      <c r="A31" s="30">
        <v>21</v>
      </c>
      <c r="B31" s="31">
        <v>105316</v>
      </c>
      <c r="C31" s="32" t="s">
        <v>32</v>
      </c>
      <c r="D31" s="19">
        <v>317367.15299999999</v>
      </c>
      <c r="E31" s="19"/>
      <c r="F31" s="19">
        <f t="shared" si="0"/>
        <v>317367.15299999999</v>
      </c>
      <c r="G31" s="20"/>
    </row>
    <row r="32" spans="1:7" ht="31.2" x14ac:dyDescent="0.25">
      <c r="A32" s="30">
        <v>22</v>
      </c>
      <c r="B32" s="31">
        <v>105317</v>
      </c>
      <c r="C32" s="32" t="s">
        <v>33</v>
      </c>
      <c r="D32" s="19">
        <v>100787.367</v>
      </c>
      <c r="E32" s="19"/>
      <c r="F32" s="19">
        <f t="shared" si="0"/>
        <v>100787.367</v>
      </c>
      <c r="G32" s="20"/>
    </row>
    <row r="33" spans="1:7" ht="31.2" x14ac:dyDescent="0.25">
      <c r="A33" s="30">
        <v>23</v>
      </c>
      <c r="B33" s="31">
        <v>105319</v>
      </c>
      <c r="C33" s="30" t="s">
        <v>34</v>
      </c>
      <c r="D33" s="19">
        <v>139.001</v>
      </c>
      <c r="E33" s="19">
        <v>38115.338000000003</v>
      </c>
      <c r="F33" s="19">
        <f t="shared" si="0"/>
        <v>-37976.337000000007</v>
      </c>
      <c r="G33" s="20">
        <f t="shared" si="1"/>
        <v>0.36468520887837852</v>
      </c>
    </row>
    <row r="34" spans="1:7" ht="93.6" x14ac:dyDescent="0.25">
      <c r="A34" s="30">
        <v>24</v>
      </c>
      <c r="B34" s="31">
        <v>105402</v>
      </c>
      <c r="C34" s="30" t="s">
        <v>98</v>
      </c>
      <c r="D34" s="19">
        <v>167850.46799999999</v>
      </c>
      <c r="E34" s="19">
        <v>142533.48300000001</v>
      </c>
      <c r="F34" s="19">
        <f t="shared" si="0"/>
        <v>25316.984999999986</v>
      </c>
      <c r="G34" s="20">
        <f t="shared" si="1"/>
        <v>117.76213172311239</v>
      </c>
    </row>
    <row r="35" spans="1:7" ht="62.4" x14ac:dyDescent="0.25">
      <c r="A35" s="30">
        <v>25</v>
      </c>
      <c r="B35" s="31">
        <v>105406</v>
      </c>
      <c r="C35" s="30" t="s">
        <v>35</v>
      </c>
      <c r="D35" s="19">
        <v>372557.95600000001</v>
      </c>
      <c r="E35" s="19"/>
      <c r="F35" s="19">
        <f t="shared" si="0"/>
        <v>372557.95600000001</v>
      </c>
      <c r="G35" s="20"/>
    </row>
    <row r="36" spans="1:7" ht="139.80000000000001" customHeight="1" x14ac:dyDescent="0.25">
      <c r="A36" s="30">
        <v>26</v>
      </c>
      <c r="B36" s="31">
        <v>105425</v>
      </c>
      <c r="C36" s="32" t="s">
        <v>36</v>
      </c>
      <c r="D36" s="19">
        <v>200364.125</v>
      </c>
      <c r="E36" s="19">
        <v>184365.13099999999</v>
      </c>
      <c r="F36" s="19">
        <f t="shared" si="0"/>
        <v>15998.994000000006</v>
      </c>
      <c r="G36" s="20">
        <f t="shared" si="1"/>
        <v>108.67788497381319</v>
      </c>
    </row>
    <row r="37" spans="1:7" ht="31.2" x14ac:dyDescent="0.25">
      <c r="A37" s="30">
        <v>27</v>
      </c>
      <c r="B37" s="31">
        <v>105429</v>
      </c>
      <c r="C37" s="30" t="s">
        <v>99</v>
      </c>
      <c r="D37" s="19">
        <v>534980.804</v>
      </c>
      <c r="E37" s="19">
        <v>727732.45600000001</v>
      </c>
      <c r="F37" s="19">
        <f t="shared" si="0"/>
        <v>-192751.652</v>
      </c>
      <c r="G37" s="20">
        <f t="shared" si="1"/>
        <v>73.513390750844849</v>
      </c>
    </row>
    <row r="38" spans="1:7" ht="280.8" x14ac:dyDescent="0.25">
      <c r="A38" s="30">
        <v>28</v>
      </c>
      <c r="B38" s="31">
        <v>105430</v>
      </c>
      <c r="C38" s="30" t="s">
        <v>37</v>
      </c>
      <c r="D38" s="19">
        <v>1343.105</v>
      </c>
      <c r="E38" s="19">
        <v>1143.836</v>
      </c>
      <c r="F38" s="19">
        <f t="shared" si="0"/>
        <v>199.26900000000001</v>
      </c>
      <c r="G38" s="20">
        <f t="shared" si="1"/>
        <v>117.42111631387718</v>
      </c>
    </row>
    <row r="39" spans="1:7" ht="62.4" x14ac:dyDescent="0.25">
      <c r="A39" s="30">
        <v>29</v>
      </c>
      <c r="B39" s="31">
        <v>105433</v>
      </c>
      <c r="C39" s="30" t="s">
        <v>100</v>
      </c>
      <c r="D39" s="19">
        <v>72204.311000000002</v>
      </c>
      <c r="E39" s="19">
        <v>33568.548000000003</v>
      </c>
      <c r="F39" s="19">
        <f t="shared" si="0"/>
        <v>38635.762999999999</v>
      </c>
      <c r="G39" s="20">
        <f t="shared" si="1"/>
        <v>215.0951271410369</v>
      </c>
    </row>
    <row r="40" spans="1:7" ht="62.4" x14ac:dyDescent="0.25">
      <c r="A40" s="30">
        <v>30</v>
      </c>
      <c r="B40" s="31">
        <v>105434</v>
      </c>
      <c r="C40" s="30" t="s">
        <v>38</v>
      </c>
      <c r="D40" s="19">
        <v>48554.909</v>
      </c>
      <c r="E40" s="19">
        <v>393262.68300000002</v>
      </c>
      <c r="F40" s="19">
        <f t="shared" si="0"/>
        <v>-344707.77400000003</v>
      </c>
      <c r="G40" s="20">
        <f t="shared" si="1"/>
        <v>12.346686095308971</v>
      </c>
    </row>
    <row r="41" spans="1:7" ht="31.2" x14ac:dyDescent="0.25">
      <c r="A41" s="30">
        <v>31</v>
      </c>
      <c r="B41" s="31">
        <v>107110</v>
      </c>
      <c r="C41" s="30" t="s">
        <v>39</v>
      </c>
      <c r="D41" s="19">
        <v>47.923000000000002</v>
      </c>
      <c r="E41" s="19">
        <v>666.41700000000003</v>
      </c>
      <c r="F41" s="19">
        <f t="shared" si="0"/>
        <v>-618.49400000000003</v>
      </c>
      <c r="G41" s="20">
        <f t="shared" si="1"/>
        <v>7.191143083084615</v>
      </c>
    </row>
    <row r="42" spans="1:7" ht="31.2" x14ac:dyDescent="0.25">
      <c r="A42" s="30">
        <v>32</v>
      </c>
      <c r="B42" s="31">
        <v>108126</v>
      </c>
      <c r="C42" s="30" t="s">
        <v>40</v>
      </c>
      <c r="D42" s="19">
        <v>3169285.912</v>
      </c>
      <c r="E42" s="19">
        <v>3020129.7209999999</v>
      </c>
      <c r="F42" s="19">
        <f t="shared" si="0"/>
        <v>149156.19100000011</v>
      </c>
      <c r="G42" s="20">
        <f t="shared" si="1"/>
        <v>104.93873458357983</v>
      </c>
    </row>
    <row r="43" spans="1:7" ht="46.8" x14ac:dyDescent="0.25">
      <c r="A43" s="30">
        <v>33</v>
      </c>
      <c r="B43" s="31">
        <v>201102</v>
      </c>
      <c r="C43" s="30" t="s">
        <v>41</v>
      </c>
      <c r="D43" s="19">
        <v>285811.07500000001</v>
      </c>
      <c r="E43" s="19">
        <v>89131.11</v>
      </c>
      <c r="F43" s="19">
        <f t="shared" si="0"/>
        <v>196679.96500000003</v>
      </c>
      <c r="G43" s="20">
        <f t="shared" si="1"/>
        <v>320.66365492362883</v>
      </c>
    </row>
    <row r="44" spans="1:7" ht="46.8" x14ac:dyDescent="0.25">
      <c r="A44" s="30">
        <v>34</v>
      </c>
      <c r="B44" s="31">
        <v>201302</v>
      </c>
      <c r="C44" s="30" t="s">
        <v>122</v>
      </c>
      <c r="D44" s="19"/>
      <c r="E44" s="19">
        <v>56518</v>
      </c>
      <c r="F44" s="19">
        <f t="shared" si="0"/>
        <v>-56518</v>
      </c>
      <c r="G44" s="20"/>
    </row>
    <row r="45" spans="1:7" ht="46.8" x14ac:dyDescent="0.25">
      <c r="A45" s="30">
        <v>35</v>
      </c>
      <c r="B45" s="31">
        <v>201402</v>
      </c>
      <c r="C45" s="30" t="s">
        <v>42</v>
      </c>
      <c r="D45" s="19">
        <v>4130.1279999999997</v>
      </c>
      <c r="E45" s="19">
        <v>1343.5640000000001</v>
      </c>
      <c r="F45" s="19">
        <f t="shared" si="0"/>
        <v>2786.5639999999994</v>
      </c>
      <c r="G45" s="20">
        <f t="shared" si="1"/>
        <v>307.40091279611534</v>
      </c>
    </row>
    <row r="46" spans="1:7" ht="46.8" x14ac:dyDescent="0.25">
      <c r="A46" s="30">
        <v>36</v>
      </c>
      <c r="B46" s="31">
        <v>201504</v>
      </c>
      <c r="C46" s="30" t="s">
        <v>43</v>
      </c>
      <c r="D46" s="19">
        <v>196151.12400000001</v>
      </c>
      <c r="E46" s="19">
        <v>172523.609</v>
      </c>
      <c r="F46" s="19">
        <f t="shared" si="0"/>
        <v>23627.515000000014</v>
      </c>
      <c r="G46" s="20">
        <f t="shared" si="1"/>
        <v>113.69523576335574</v>
      </c>
    </row>
    <row r="47" spans="1:7" ht="62.4" x14ac:dyDescent="0.25">
      <c r="A47" s="30">
        <v>37</v>
      </c>
      <c r="B47" s="31">
        <v>201505</v>
      </c>
      <c r="C47" s="30" t="s">
        <v>44</v>
      </c>
      <c r="D47" s="19">
        <v>158.49799999999999</v>
      </c>
      <c r="E47" s="19">
        <v>117.027</v>
      </c>
      <c r="F47" s="19">
        <f t="shared" si="0"/>
        <v>41.470999999999989</v>
      </c>
      <c r="G47" s="20">
        <f t="shared" si="1"/>
        <v>135.43712134806495</v>
      </c>
    </row>
    <row r="48" spans="1:7" ht="171.6" x14ac:dyDescent="0.25">
      <c r="A48" s="30">
        <v>38</v>
      </c>
      <c r="B48" s="31">
        <v>201508</v>
      </c>
      <c r="C48" s="30" t="s">
        <v>45</v>
      </c>
      <c r="D48" s="19">
        <v>33589.296999999999</v>
      </c>
      <c r="E48" s="19">
        <v>28759.963</v>
      </c>
      <c r="F48" s="19">
        <f t="shared" si="0"/>
        <v>4829.3339999999989</v>
      </c>
      <c r="G48" s="20">
        <f t="shared" si="1"/>
        <v>116.79186444015939</v>
      </c>
    </row>
    <row r="49" spans="1:7" ht="156" x14ac:dyDescent="0.25">
      <c r="A49" s="30">
        <v>39</v>
      </c>
      <c r="B49" s="31">
        <v>201509</v>
      </c>
      <c r="C49" s="30" t="s">
        <v>46</v>
      </c>
      <c r="D49" s="19">
        <v>288145.46000000002</v>
      </c>
      <c r="E49" s="19">
        <v>308918.94900000002</v>
      </c>
      <c r="F49" s="19">
        <f t="shared" si="0"/>
        <v>-20773.489000000001</v>
      </c>
      <c r="G49" s="20">
        <f t="shared" si="1"/>
        <v>93.27542416311924</v>
      </c>
    </row>
    <row r="50" spans="1:7" ht="62.4" x14ac:dyDescent="0.25">
      <c r="A50" s="30">
        <v>40</v>
      </c>
      <c r="B50" s="31">
        <v>201510</v>
      </c>
      <c r="C50" s="30" t="s">
        <v>47</v>
      </c>
      <c r="D50" s="19">
        <v>23618.562000000002</v>
      </c>
      <c r="E50" s="19">
        <v>22384.423999999999</v>
      </c>
      <c r="F50" s="19">
        <f t="shared" si="0"/>
        <v>1234.1380000000026</v>
      </c>
      <c r="G50" s="20">
        <f t="shared" si="1"/>
        <v>105.51337840991577</v>
      </c>
    </row>
    <row r="51" spans="1:7" ht="62.4" x14ac:dyDescent="0.3">
      <c r="A51" s="30">
        <v>41</v>
      </c>
      <c r="B51" s="31">
        <v>201706</v>
      </c>
      <c r="C51" s="33" t="s">
        <v>109</v>
      </c>
      <c r="D51" s="19">
        <v>391.83100000000002</v>
      </c>
      <c r="E51" s="19">
        <v>1165.932</v>
      </c>
      <c r="F51" s="19">
        <f t="shared" si="0"/>
        <v>-774.101</v>
      </c>
      <c r="G51" s="20">
        <f t="shared" si="1"/>
        <v>33.606676890247464</v>
      </c>
    </row>
    <row r="52" spans="1:7" ht="46.8" x14ac:dyDescent="0.25">
      <c r="A52" s="30">
        <v>42</v>
      </c>
      <c r="B52" s="40">
        <v>201713</v>
      </c>
      <c r="C52" s="30" t="s">
        <v>48</v>
      </c>
      <c r="D52" s="38">
        <v>21786.477999999999</v>
      </c>
      <c r="E52" s="38">
        <v>16795.66</v>
      </c>
      <c r="F52" s="38">
        <f t="shared" si="0"/>
        <v>4990.8179999999993</v>
      </c>
      <c r="G52" s="41">
        <f t="shared" si="1"/>
        <v>129.71492635597528</v>
      </c>
    </row>
    <row r="53" spans="1:7" ht="62.4" x14ac:dyDescent="0.25">
      <c r="A53" s="30">
        <v>43</v>
      </c>
      <c r="B53" s="31">
        <v>201716</v>
      </c>
      <c r="C53" s="30" t="s">
        <v>101</v>
      </c>
      <c r="D53" s="19">
        <v>315705.16200000001</v>
      </c>
      <c r="E53" s="19">
        <v>58180.978999999999</v>
      </c>
      <c r="F53" s="19">
        <f t="shared" si="0"/>
        <v>257524.18300000002</v>
      </c>
      <c r="G53" s="20">
        <f t="shared" si="1"/>
        <v>542.62607372076013</v>
      </c>
    </row>
    <row r="54" spans="1:7" ht="171.6" customHeight="1" x14ac:dyDescent="0.25">
      <c r="A54" s="30">
        <v>44</v>
      </c>
      <c r="B54" s="31">
        <v>201907</v>
      </c>
      <c r="C54" s="32" t="s">
        <v>106</v>
      </c>
      <c r="D54" s="19"/>
      <c r="E54" s="19">
        <v>479.92899999999997</v>
      </c>
      <c r="F54" s="19">
        <f t="shared" si="0"/>
        <v>-479.92899999999997</v>
      </c>
      <c r="G54" s="20"/>
    </row>
    <row r="55" spans="1:7" ht="62.4" x14ac:dyDescent="0.25">
      <c r="A55" s="30">
        <v>45</v>
      </c>
      <c r="B55" s="31">
        <v>201910</v>
      </c>
      <c r="C55" s="30" t="s">
        <v>49</v>
      </c>
      <c r="D55" s="19">
        <v>1160.5419999999999</v>
      </c>
      <c r="E55" s="19">
        <v>1138.0340000000001</v>
      </c>
      <c r="F55" s="19">
        <f t="shared" si="0"/>
        <v>22.507999999999811</v>
      </c>
      <c r="G55" s="20">
        <f t="shared" si="1"/>
        <v>101.97779679693224</v>
      </c>
    </row>
    <row r="56" spans="1:7" ht="93.6" x14ac:dyDescent="0.25">
      <c r="A56" s="30">
        <v>46</v>
      </c>
      <c r="B56" s="31">
        <v>202102</v>
      </c>
      <c r="C56" s="30" t="s">
        <v>50</v>
      </c>
      <c r="D56" s="19">
        <v>1465.557</v>
      </c>
      <c r="E56" s="19">
        <v>2402.538</v>
      </c>
      <c r="F56" s="19">
        <f t="shared" si="0"/>
        <v>-936.98099999999999</v>
      </c>
      <c r="G56" s="20">
        <f t="shared" si="1"/>
        <v>61.000367111779298</v>
      </c>
    </row>
    <row r="57" spans="1:7" ht="93.6" x14ac:dyDescent="0.25">
      <c r="A57" s="30">
        <v>47</v>
      </c>
      <c r="B57" s="31">
        <v>203102</v>
      </c>
      <c r="C57" s="30" t="s">
        <v>51</v>
      </c>
      <c r="D57" s="19">
        <v>28313.297999999999</v>
      </c>
      <c r="E57" s="19">
        <v>18017.097000000002</v>
      </c>
      <c r="F57" s="19">
        <f t="shared" si="0"/>
        <v>10296.200999999997</v>
      </c>
      <c r="G57" s="20">
        <f t="shared" si="1"/>
        <v>157.14683669627794</v>
      </c>
    </row>
    <row r="58" spans="1:7" ht="15.6" x14ac:dyDescent="0.25">
      <c r="A58" s="30">
        <v>48</v>
      </c>
      <c r="B58" s="31">
        <v>204103</v>
      </c>
      <c r="C58" s="30" t="s">
        <v>52</v>
      </c>
      <c r="D58" s="19">
        <v>28462.749</v>
      </c>
      <c r="E58" s="19"/>
      <c r="F58" s="19">
        <f t="shared" si="0"/>
        <v>28462.749</v>
      </c>
      <c r="G58" s="20"/>
    </row>
    <row r="59" spans="1:7" ht="78" x14ac:dyDescent="0.25">
      <c r="A59" s="30">
        <v>49</v>
      </c>
      <c r="B59" s="31">
        <v>204105</v>
      </c>
      <c r="C59" s="30" t="s">
        <v>53</v>
      </c>
      <c r="D59" s="19">
        <v>10355.793</v>
      </c>
      <c r="E59" s="19">
        <v>46.15</v>
      </c>
      <c r="F59" s="19">
        <f t="shared" si="0"/>
        <v>10309.643</v>
      </c>
      <c r="G59" s="20"/>
    </row>
    <row r="60" spans="1:7" ht="140.4" x14ac:dyDescent="0.25">
      <c r="A60" s="30">
        <v>50</v>
      </c>
      <c r="B60" s="31">
        <v>204106</v>
      </c>
      <c r="C60" s="30" t="s">
        <v>54</v>
      </c>
      <c r="D60" s="19">
        <v>2832938.3149999999</v>
      </c>
      <c r="E60" s="19">
        <v>2354044.7620000001</v>
      </c>
      <c r="F60" s="19">
        <f t="shared" si="0"/>
        <v>478893.55299999984</v>
      </c>
      <c r="G60" s="20">
        <f t="shared" si="1"/>
        <v>120.34343444655364</v>
      </c>
    </row>
    <row r="61" spans="1:7" ht="140.4" x14ac:dyDescent="0.25">
      <c r="A61" s="30">
        <v>51</v>
      </c>
      <c r="B61" s="31">
        <v>204109</v>
      </c>
      <c r="C61" s="30" t="s">
        <v>55</v>
      </c>
      <c r="D61" s="19">
        <v>130.84100000000001</v>
      </c>
      <c r="E61" s="19"/>
      <c r="F61" s="19">
        <f t="shared" si="0"/>
        <v>130.84100000000001</v>
      </c>
      <c r="G61" s="20"/>
    </row>
    <row r="62" spans="1:7" ht="82.2" customHeight="1" x14ac:dyDescent="0.25">
      <c r="A62" s="30">
        <v>52</v>
      </c>
      <c r="B62" s="31">
        <v>204110</v>
      </c>
      <c r="C62" s="30" t="s">
        <v>107</v>
      </c>
      <c r="D62" s="19"/>
      <c r="E62" s="19">
        <v>10563.607</v>
      </c>
      <c r="F62" s="19">
        <f t="shared" si="0"/>
        <v>-10563.607</v>
      </c>
      <c r="G62" s="20"/>
    </row>
    <row r="63" spans="1:7" ht="78" x14ac:dyDescent="0.25">
      <c r="A63" s="30">
        <v>53</v>
      </c>
      <c r="B63" s="31">
        <v>204114</v>
      </c>
      <c r="C63" s="30" t="s">
        <v>56</v>
      </c>
      <c r="D63" s="19">
        <v>20586.492999999999</v>
      </c>
      <c r="E63" s="19">
        <v>24158.385999999999</v>
      </c>
      <c r="F63" s="19">
        <f t="shared" si="0"/>
        <v>-3571.893</v>
      </c>
      <c r="G63" s="20">
        <f t="shared" si="1"/>
        <v>85.214686941420666</v>
      </c>
    </row>
    <row r="64" spans="1:7" ht="124.8" x14ac:dyDescent="0.25">
      <c r="A64" s="30">
        <v>54</v>
      </c>
      <c r="B64" s="31">
        <v>204115</v>
      </c>
      <c r="C64" s="30" t="s">
        <v>119</v>
      </c>
      <c r="D64" s="19">
        <v>158.196</v>
      </c>
      <c r="E64" s="19"/>
      <c r="F64" s="19">
        <f t="shared" si="0"/>
        <v>158.196</v>
      </c>
      <c r="G64" s="20"/>
    </row>
    <row r="65" spans="1:7" ht="93.6" x14ac:dyDescent="0.25">
      <c r="A65" s="30">
        <v>55</v>
      </c>
      <c r="B65" s="31">
        <v>204118</v>
      </c>
      <c r="C65" s="30" t="s">
        <v>57</v>
      </c>
      <c r="D65" s="19">
        <v>9326.8330000000005</v>
      </c>
      <c r="E65" s="19">
        <v>9682.8970000000008</v>
      </c>
      <c r="F65" s="19">
        <f t="shared" si="0"/>
        <v>-356.06400000000031</v>
      </c>
      <c r="G65" s="20">
        <f t="shared" si="1"/>
        <v>96.322753407373838</v>
      </c>
    </row>
    <row r="66" spans="1:7" ht="156" x14ac:dyDescent="0.25">
      <c r="A66" s="30">
        <v>56</v>
      </c>
      <c r="B66" s="31">
        <v>204119</v>
      </c>
      <c r="C66" s="32" t="s">
        <v>58</v>
      </c>
      <c r="D66" s="19">
        <v>55570.110999999997</v>
      </c>
      <c r="E66" s="19"/>
      <c r="F66" s="19">
        <f t="shared" si="0"/>
        <v>55570.110999999997</v>
      </c>
      <c r="G66" s="20"/>
    </row>
    <row r="67" spans="1:7" ht="156" x14ac:dyDescent="0.25">
      <c r="A67" s="30">
        <v>57</v>
      </c>
      <c r="B67" s="31">
        <v>204120</v>
      </c>
      <c r="C67" s="32" t="s">
        <v>59</v>
      </c>
      <c r="D67" s="19">
        <v>2426.7199999999998</v>
      </c>
      <c r="E67" s="19"/>
      <c r="F67" s="19">
        <f t="shared" si="0"/>
        <v>2426.7199999999998</v>
      </c>
      <c r="G67" s="20"/>
    </row>
    <row r="68" spans="1:7" ht="156" x14ac:dyDescent="0.25">
      <c r="A68" s="30">
        <v>58</v>
      </c>
      <c r="B68" s="31">
        <v>204122</v>
      </c>
      <c r="C68" s="32" t="s">
        <v>60</v>
      </c>
      <c r="D68" s="19">
        <v>169.565</v>
      </c>
      <c r="E68" s="19"/>
      <c r="F68" s="19">
        <f t="shared" si="0"/>
        <v>169.565</v>
      </c>
      <c r="G68" s="20"/>
    </row>
    <row r="69" spans="1:7" ht="156" x14ac:dyDescent="0.25">
      <c r="A69" s="30">
        <v>59</v>
      </c>
      <c r="B69" s="31">
        <v>204125</v>
      </c>
      <c r="C69" s="32" t="s">
        <v>61</v>
      </c>
      <c r="D69" s="19">
        <v>26064.5</v>
      </c>
      <c r="E69" s="19"/>
      <c r="F69" s="19">
        <f t="shared" si="0"/>
        <v>26064.5</v>
      </c>
      <c r="G69" s="20"/>
    </row>
    <row r="70" spans="1:7" ht="153.6" customHeight="1" x14ac:dyDescent="0.25">
      <c r="A70" s="30">
        <v>60</v>
      </c>
      <c r="B70" s="31">
        <v>204127</v>
      </c>
      <c r="C70" s="32" t="s">
        <v>62</v>
      </c>
      <c r="D70" s="19">
        <v>17573.317999999999</v>
      </c>
      <c r="E70" s="19"/>
      <c r="F70" s="19">
        <f t="shared" si="0"/>
        <v>17573.317999999999</v>
      </c>
      <c r="G70" s="20"/>
    </row>
    <row r="71" spans="1:7" ht="156" x14ac:dyDescent="0.25">
      <c r="A71" s="30">
        <v>61</v>
      </c>
      <c r="B71" s="31">
        <v>204129</v>
      </c>
      <c r="C71" s="32" t="s">
        <v>63</v>
      </c>
      <c r="D71" s="19">
        <v>3080.0720000000001</v>
      </c>
      <c r="E71" s="19"/>
      <c r="F71" s="19">
        <f t="shared" si="0"/>
        <v>3080.0720000000001</v>
      </c>
      <c r="G71" s="20"/>
    </row>
    <row r="72" spans="1:7" ht="156" x14ac:dyDescent="0.25">
      <c r="A72" s="30">
        <v>62</v>
      </c>
      <c r="B72" s="31">
        <v>204132</v>
      </c>
      <c r="C72" s="32" t="s">
        <v>64</v>
      </c>
      <c r="D72" s="19">
        <v>25901.641</v>
      </c>
      <c r="E72" s="19"/>
      <c r="F72" s="19">
        <f t="shared" si="0"/>
        <v>25901.641</v>
      </c>
      <c r="G72" s="20"/>
    </row>
    <row r="73" spans="1:7" ht="138" customHeight="1" x14ac:dyDescent="0.25">
      <c r="A73" s="30">
        <v>63</v>
      </c>
      <c r="B73" s="31">
        <v>204133</v>
      </c>
      <c r="C73" s="32" t="s">
        <v>65</v>
      </c>
      <c r="D73" s="19">
        <v>322.09899999999999</v>
      </c>
      <c r="E73" s="19"/>
      <c r="F73" s="19">
        <f t="shared" si="0"/>
        <v>322.09899999999999</v>
      </c>
      <c r="G73" s="20"/>
    </row>
    <row r="74" spans="1:7" ht="202.8" x14ac:dyDescent="0.25">
      <c r="A74" s="30">
        <v>64</v>
      </c>
      <c r="B74" s="31">
        <v>204142</v>
      </c>
      <c r="C74" s="30" t="s">
        <v>66</v>
      </c>
      <c r="D74" s="19">
        <v>511672.19400000002</v>
      </c>
      <c r="E74" s="19">
        <v>534945.90399999998</v>
      </c>
      <c r="F74" s="19">
        <f t="shared" si="0"/>
        <v>-23273.709999999963</v>
      </c>
      <c r="G74" s="20">
        <f t="shared" si="1"/>
        <v>95.649333918444214</v>
      </c>
    </row>
    <row r="75" spans="1:7" ht="93.6" x14ac:dyDescent="0.25">
      <c r="A75" s="30">
        <v>65</v>
      </c>
      <c r="B75" s="31">
        <v>204143</v>
      </c>
      <c r="C75" s="32" t="s">
        <v>67</v>
      </c>
      <c r="D75" s="19">
        <v>569.73500000000001</v>
      </c>
      <c r="E75" s="19"/>
      <c r="F75" s="19">
        <f t="shared" si="0"/>
        <v>569.73500000000001</v>
      </c>
      <c r="G75" s="20"/>
    </row>
    <row r="76" spans="1:7" ht="124.2" customHeight="1" x14ac:dyDescent="0.25">
      <c r="A76" s="30">
        <v>66</v>
      </c>
      <c r="B76" s="31">
        <v>204145</v>
      </c>
      <c r="C76" s="32" t="s">
        <v>110</v>
      </c>
      <c r="D76" s="19">
        <v>231.20099999999999</v>
      </c>
      <c r="E76" s="19"/>
      <c r="F76" s="19">
        <f t="shared" ref="F76" si="2">D76-E76</f>
        <v>231.20099999999999</v>
      </c>
      <c r="G76" s="20"/>
    </row>
    <row r="77" spans="1:7" ht="156" x14ac:dyDescent="0.25">
      <c r="A77" s="30">
        <v>67</v>
      </c>
      <c r="B77" s="31">
        <v>204147</v>
      </c>
      <c r="C77" s="32" t="s">
        <v>68</v>
      </c>
      <c r="D77" s="19">
        <v>7331.9290000000001</v>
      </c>
      <c r="E77" s="19"/>
      <c r="F77" s="19">
        <f t="shared" si="0"/>
        <v>7331.9290000000001</v>
      </c>
      <c r="G77" s="20"/>
    </row>
    <row r="78" spans="1:7" ht="154.80000000000001" customHeight="1" x14ac:dyDescent="0.25">
      <c r="A78" s="30">
        <v>68</v>
      </c>
      <c r="B78" s="31">
        <v>204151</v>
      </c>
      <c r="C78" s="32" t="s">
        <v>69</v>
      </c>
      <c r="D78" s="19">
        <v>48160.754000000001</v>
      </c>
      <c r="E78" s="19"/>
      <c r="F78" s="19">
        <f t="shared" si="0"/>
        <v>48160.754000000001</v>
      </c>
      <c r="G78" s="20"/>
    </row>
    <row r="79" spans="1:7" ht="140.4" x14ac:dyDescent="0.25">
      <c r="A79" s="30">
        <v>69</v>
      </c>
      <c r="B79" s="31">
        <v>204153</v>
      </c>
      <c r="C79" s="32" t="s">
        <v>120</v>
      </c>
      <c r="D79" s="19">
        <v>162.18700000000001</v>
      </c>
      <c r="E79" s="19"/>
      <c r="F79" s="19">
        <f t="shared" si="0"/>
        <v>162.18700000000001</v>
      </c>
      <c r="G79" s="20"/>
    </row>
    <row r="80" spans="1:7" ht="156" x14ac:dyDescent="0.25">
      <c r="A80" s="30">
        <v>70</v>
      </c>
      <c r="B80" s="31">
        <v>204157</v>
      </c>
      <c r="C80" s="32" t="s">
        <v>70</v>
      </c>
      <c r="D80" s="19">
        <v>26707</v>
      </c>
      <c r="E80" s="19"/>
      <c r="F80" s="19">
        <f t="shared" si="0"/>
        <v>26707</v>
      </c>
      <c r="G80" s="20"/>
    </row>
    <row r="81" spans="1:7" ht="156" x14ac:dyDescent="0.25">
      <c r="A81" s="30">
        <v>71</v>
      </c>
      <c r="B81" s="31">
        <v>204160</v>
      </c>
      <c r="C81" s="32" t="s">
        <v>71</v>
      </c>
      <c r="D81" s="19">
        <v>8384.625</v>
      </c>
      <c r="E81" s="19"/>
      <c r="F81" s="19">
        <f t="shared" si="0"/>
        <v>8384.625</v>
      </c>
      <c r="G81" s="20"/>
    </row>
    <row r="82" spans="1:7" ht="154.80000000000001" customHeight="1" x14ac:dyDescent="0.25">
      <c r="A82" s="30">
        <v>72</v>
      </c>
      <c r="B82" s="31">
        <v>204162</v>
      </c>
      <c r="C82" s="32" t="s">
        <v>72</v>
      </c>
      <c r="D82" s="19">
        <v>151237.03400000001</v>
      </c>
      <c r="E82" s="19"/>
      <c r="F82" s="19">
        <f t="shared" si="0"/>
        <v>151237.03400000001</v>
      </c>
      <c r="G82" s="20"/>
    </row>
    <row r="83" spans="1:7" ht="152.4" customHeight="1" x14ac:dyDescent="0.25">
      <c r="A83" s="30">
        <v>73</v>
      </c>
      <c r="B83" s="31">
        <v>204163</v>
      </c>
      <c r="C83" s="32" t="s">
        <v>73</v>
      </c>
      <c r="D83" s="19">
        <v>2281.2869999999998</v>
      </c>
      <c r="E83" s="19"/>
      <c r="F83" s="19">
        <f t="shared" si="0"/>
        <v>2281.2869999999998</v>
      </c>
      <c r="G83" s="20"/>
    </row>
    <row r="84" spans="1:7" ht="62.4" x14ac:dyDescent="0.25">
      <c r="A84" s="30">
        <v>74</v>
      </c>
      <c r="B84" s="31">
        <v>204165</v>
      </c>
      <c r="C84" s="32" t="s">
        <v>74</v>
      </c>
      <c r="D84" s="19">
        <v>197986.75099999999</v>
      </c>
      <c r="E84" s="19"/>
      <c r="F84" s="19">
        <f t="shared" si="0"/>
        <v>197986.75099999999</v>
      </c>
      <c r="G84" s="20"/>
    </row>
    <row r="85" spans="1:7" ht="170.4" customHeight="1" x14ac:dyDescent="0.3">
      <c r="A85" s="30">
        <v>75</v>
      </c>
      <c r="B85" s="31">
        <v>204169</v>
      </c>
      <c r="C85" s="33" t="s">
        <v>111</v>
      </c>
      <c r="D85" s="19">
        <v>1297.5</v>
      </c>
      <c r="E85" s="19"/>
      <c r="F85" s="19">
        <f t="shared" si="0"/>
        <v>1297.5</v>
      </c>
      <c r="G85" s="20"/>
    </row>
    <row r="86" spans="1:7" ht="78" x14ac:dyDescent="0.3">
      <c r="A86" s="30">
        <v>76</v>
      </c>
      <c r="B86" s="31">
        <v>204170</v>
      </c>
      <c r="C86" s="33" t="s">
        <v>112</v>
      </c>
      <c r="D86" s="19">
        <v>10.811999999999999</v>
      </c>
      <c r="E86" s="19"/>
      <c r="F86" s="19">
        <f t="shared" si="0"/>
        <v>10.811999999999999</v>
      </c>
      <c r="G86" s="20"/>
    </row>
    <row r="87" spans="1:7" ht="156" x14ac:dyDescent="0.25">
      <c r="A87" s="30">
        <v>77</v>
      </c>
      <c r="B87" s="31">
        <v>204172</v>
      </c>
      <c r="C87" s="32" t="s">
        <v>75</v>
      </c>
      <c r="D87" s="19">
        <v>7007.0889999999999</v>
      </c>
      <c r="E87" s="19"/>
      <c r="F87" s="19">
        <f t="shared" si="0"/>
        <v>7007.0889999999999</v>
      </c>
      <c r="G87" s="20"/>
    </row>
    <row r="88" spans="1:7" ht="152.4" customHeight="1" x14ac:dyDescent="0.25">
      <c r="A88" s="30">
        <v>78</v>
      </c>
      <c r="B88" s="31">
        <v>204173</v>
      </c>
      <c r="C88" s="32" t="s">
        <v>76</v>
      </c>
      <c r="D88" s="19">
        <v>55375.690999999999</v>
      </c>
      <c r="E88" s="19"/>
      <c r="F88" s="19">
        <f t="shared" si="0"/>
        <v>55375.690999999999</v>
      </c>
      <c r="G88" s="20"/>
    </row>
    <row r="89" spans="1:7" ht="171.6" x14ac:dyDescent="0.25">
      <c r="A89" s="30">
        <v>79</v>
      </c>
      <c r="B89" s="31">
        <v>204175</v>
      </c>
      <c r="C89" s="32" t="s">
        <v>77</v>
      </c>
      <c r="D89" s="19">
        <v>11506.028</v>
      </c>
      <c r="E89" s="19"/>
      <c r="F89" s="19">
        <f t="shared" si="0"/>
        <v>11506.028</v>
      </c>
      <c r="G89" s="20"/>
    </row>
    <row r="90" spans="1:7" ht="155.4" customHeight="1" x14ac:dyDescent="0.25">
      <c r="A90" s="30">
        <v>80</v>
      </c>
      <c r="B90" s="31">
        <v>204176</v>
      </c>
      <c r="C90" s="32" t="s">
        <v>78</v>
      </c>
      <c r="D90" s="19">
        <v>15762.93</v>
      </c>
      <c r="E90" s="19"/>
      <c r="F90" s="19">
        <f t="shared" si="0"/>
        <v>15762.93</v>
      </c>
      <c r="G90" s="20"/>
    </row>
    <row r="91" spans="1:7" ht="142.19999999999999" customHeight="1" x14ac:dyDescent="0.25">
      <c r="A91" s="30">
        <v>81</v>
      </c>
      <c r="B91" s="31">
        <v>204177</v>
      </c>
      <c r="C91" s="32" t="s">
        <v>79</v>
      </c>
      <c r="D91" s="19">
        <v>15490.724</v>
      </c>
      <c r="E91" s="19"/>
      <c r="F91" s="19">
        <f t="shared" si="0"/>
        <v>15490.724</v>
      </c>
      <c r="G91" s="20"/>
    </row>
    <row r="92" spans="1:7" ht="46.8" x14ac:dyDescent="0.25">
      <c r="A92" s="30">
        <v>82</v>
      </c>
      <c r="B92" s="31">
        <v>204178</v>
      </c>
      <c r="C92" s="32" t="s">
        <v>80</v>
      </c>
      <c r="D92" s="19">
        <v>3154.078</v>
      </c>
      <c r="E92" s="19"/>
      <c r="F92" s="19">
        <f t="shared" si="0"/>
        <v>3154.078</v>
      </c>
      <c r="G92" s="20"/>
    </row>
    <row r="93" spans="1:7" ht="138" customHeight="1" x14ac:dyDescent="0.25">
      <c r="A93" s="30">
        <v>83</v>
      </c>
      <c r="B93" s="31">
        <v>204179</v>
      </c>
      <c r="C93" s="32" t="s">
        <v>81</v>
      </c>
      <c r="D93" s="19">
        <v>43577.438000000002</v>
      </c>
      <c r="E93" s="19"/>
      <c r="F93" s="19">
        <f t="shared" si="0"/>
        <v>43577.438000000002</v>
      </c>
      <c r="G93" s="20"/>
    </row>
    <row r="94" spans="1:7" ht="154.80000000000001" customHeight="1" x14ac:dyDescent="0.25">
      <c r="A94" s="30">
        <v>84</v>
      </c>
      <c r="B94" s="31">
        <v>204180</v>
      </c>
      <c r="C94" s="32" t="s">
        <v>82</v>
      </c>
      <c r="D94" s="19">
        <v>1731.9480000000001</v>
      </c>
      <c r="E94" s="19"/>
      <c r="F94" s="19">
        <f t="shared" si="0"/>
        <v>1731.9480000000001</v>
      </c>
      <c r="G94" s="20"/>
    </row>
    <row r="95" spans="1:7" ht="155.4" customHeight="1" x14ac:dyDescent="0.25">
      <c r="A95" s="30">
        <v>85</v>
      </c>
      <c r="B95" s="31">
        <v>204183</v>
      </c>
      <c r="C95" s="32" t="s">
        <v>83</v>
      </c>
      <c r="D95" s="19">
        <v>32036.716</v>
      </c>
      <c r="E95" s="19"/>
      <c r="F95" s="19">
        <f t="shared" si="0"/>
        <v>32036.716</v>
      </c>
      <c r="G95" s="20"/>
    </row>
    <row r="96" spans="1:7" ht="78" hidden="1" x14ac:dyDescent="0.25">
      <c r="A96" s="30">
        <v>86</v>
      </c>
      <c r="B96" s="31">
        <v>206105</v>
      </c>
      <c r="C96" s="32" t="s">
        <v>123</v>
      </c>
      <c r="D96" s="19"/>
      <c r="E96" s="20">
        <v>0.13900000000000001</v>
      </c>
      <c r="F96" s="20">
        <f t="shared" si="0"/>
        <v>-0.13900000000000001</v>
      </c>
      <c r="G96" s="20"/>
    </row>
    <row r="97" spans="1:9" ht="46.8" x14ac:dyDescent="0.25">
      <c r="A97" s="30">
        <v>87</v>
      </c>
      <c r="B97" s="31">
        <v>206107</v>
      </c>
      <c r="C97" s="30" t="s">
        <v>84</v>
      </c>
      <c r="D97" s="19">
        <v>1061.3150000000001</v>
      </c>
      <c r="E97" s="19">
        <v>300440.451</v>
      </c>
      <c r="F97" s="19">
        <f t="shared" si="0"/>
        <v>-299379.136</v>
      </c>
      <c r="G97" s="20">
        <f t="shared" si="1"/>
        <v>0.35325303116390278</v>
      </c>
    </row>
    <row r="98" spans="1:9" ht="61.2" customHeight="1" x14ac:dyDescent="0.25">
      <c r="A98" s="30">
        <v>88</v>
      </c>
      <c r="B98" s="31">
        <v>206109</v>
      </c>
      <c r="C98" s="32" t="s">
        <v>85</v>
      </c>
      <c r="D98" s="19">
        <v>2180210.94</v>
      </c>
      <c r="E98" s="19">
        <v>1707562.662</v>
      </c>
      <c r="F98" s="19">
        <f t="shared" si="0"/>
        <v>472648.27799999993</v>
      </c>
      <c r="G98" s="20">
        <f t="shared" si="1"/>
        <v>127.67970327053216</v>
      </c>
    </row>
    <row r="99" spans="1:9" ht="31.2" x14ac:dyDescent="0.25">
      <c r="A99" s="30">
        <v>89</v>
      </c>
      <c r="B99" s="31">
        <v>206115</v>
      </c>
      <c r="C99" s="30" t="s">
        <v>113</v>
      </c>
      <c r="D99" s="19">
        <v>280</v>
      </c>
      <c r="E99" s="19">
        <v>105</v>
      </c>
      <c r="F99" s="19">
        <f t="shared" ref="F99" si="3">D99-E99</f>
        <v>175</v>
      </c>
      <c r="G99" s="20">
        <f t="shared" ref="G99" si="4">D99/E99*100</f>
        <v>266.66666666666663</v>
      </c>
    </row>
    <row r="100" spans="1:9" ht="78" x14ac:dyDescent="0.25">
      <c r="A100" s="30">
        <v>90</v>
      </c>
      <c r="B100" s="31">
        <v>301102</v>
      </c>
      <c r="C100" s="30" t="s">
        <v>86</v>
      </c>
      <c r="D100" s="19">
        <v>256915.54399999999</v>
      </c>
      <c r="E100" s="19">
        <v>112353.177</v>
      </c>
      <c r="F100" s="19">
        <f t="shared" si="0"/>
        <v>144562.367</v>
      </c>
      <c r="G100" s="20">
        <f t="shared" si="1"/>
        <v>228.66780527265377</v>
      </c>
    </row>
    <row r="101" spans="1:9" ht="31.2" x14ac:dyDescent="0.25">
      <c r="A101" s="30">
        <v>91</v>
      </c>
      <c r="B101" s="31">
        <v>301103</v>
      </c>
      <c r="C101" s="30" t="s">
        <v>87</v>
      </c>
      <c r="D101" s="19">
        <v>2081235.4240000001</v>
      </c>
      <c r="E101" s="19">
        <v>4234408.2460000003</v>
      </c>
      <c r="F101" s="19">
        <f t="shared" si="0"/>
        <v>-2153172.8220000002</v>
      </c>
      <c r="G101" s="20">
        <f t="shared" si="1"/>
        <v>49.150561379291247</v>
      </c>
    </row>
    <row r="102" spans="1:9" ht="62.4" x14ac:dyDescent="0.25">
      <c r="A102" s="30">
        <v>92</v>
      </c>
      <c r="B102" s="31">
        <v>301107</v>
      </c>
      <c r="C102" s="30" t="s">
        <v>88</v>
      </c>
      <c r="D102" s="19">
        <v>621098.55099999998</v>
      </c>
      <c r="E102" s="19">
        <v>588677.98400000005</v>
      </c>
      <c r="F102" s="19">
        <f t="shared" si="0"/>
        <v>32420.566999999923</v>
      </c>
      <c r="G102" s="20">
        <f t="shared" si="1"/>
        <v>105.50735170690533</v>
      </c>
    </row>
    <row r="103" spans="1:9" ht="31.2" x14ac:dyDescent="0.25">
      <c r="A103" s="30">
        <v>93</v>
      </c>
      <c r="B103" s="31">
        <v>303101</v>
      </c>
      <c r="C103" s="30" t="s">
        <v>89</v>
      </c>
      <c r="D103" s="19">
        <v>739226.348</v>
      </c>
      <c r="E103" s="19">
        <v>1016713.005</v>
      </c>
      <c r="F103" s="19">
        <f t="shared" si="0"/>
        <v>-277486.65700000001</v>
      </c>
      <c r="G103" s="20">
        <f t="shared" si="1"/>
        <v>72.707474416539014</v>
      </c>
    </row>
    <row r="104" spans="1:9" ht="36" customHeight="1" x14ac:dyDescent="0.25">
      <c r="A104" s="30">
        <v>94</v>
      </c>
      <c r="B104" s="31">
        <v>303202</v>
      </c>
      <c r="C104" s="32" t="s">
        <v>90</v>
      </c>
      <c r="D104" s="19">
        <v>96763.505000000005</v>
      </c>
      <c r="E104" s="19">
        <v>300303.79100000003</v>
      </c>
      <c r="F104" s="19">
        <f t="shared" si="0"/>
        <v>-203540.28600000002</v>
      </c>
      <c r="G104" s="20">
        <f t="shared" si="1"/>
        <v>32.22187261698604</v>
      </c>
    </row>
    <row r="105" spans="1:9" ht="31.2" x14ac:dyDescent="0.25">
      <c r="A105" s="30">
        <v>95</v>
      </c>
      <c r="B105" s="31">
        <v>401101</v>
      </c>
      <c r="C105" s="30" t="s">
        <v>102</v>
      </c>
      <c r="D105" s="19">
        <v>14326135.131999999</v>
      </c>
      <c r="E105" s="19">
        <v>12083507.662</v>
      </c>
      <c r="F105" s="19">
        <f t="shared" si="0"/>
        <v>2242627.4699999988</v>
      </c>
      <c r="G105" s="20">
        <f t="shared" si="1"/>
        <v>118.55940785350411</v>
      </c>
    </row>
    <row r="106" spans="1:9" ht="93.6" x14ac:dyDescent="0.25">
      <c r="A106" s="30">
        <v>96</v>
      </c>
      <c r="B106" s="31">
        <v>401102</v>
      </c>
      <c r="C106" s="30" t="s">
        <v>91</v>
      </c>
      <c r="D106" s="19">
        <v>819019.69799999997</v>
      </c>
      <c r="E106" s="19">
        <v>313866</v>
      </c>
      <c r="F106" s="19">
        <f t="shared" ref="F106" si="5">D106-E106</f>
        <v>505153.69799999997</v>
      </c>
      <c r="G106" s="20">
        <f t="shared" si="1"/>
        <v>260.94565770105709</v>
      </c>
    </row>
    <row r="107" spans="1:9" ht="140.4" x14ac:dyDescent="0.25">
      <c r="A107" s="30">
        <v>97</v>
      </c>
      <c r="B107" s="31">
        <v>401106</v>
      </c>
      <c r="C107" s="30" t="s">
        <v>104</v>
      </c>
      <c r="D107" s="19">
        <v>125.6</v>
      </c>
      <c r="E107" s="19"/>
      <c r="F107" s="19">
        <f>D107-E107</f>
        <v>125.6</v>
      </c>
      <c r="G107" s="20"/>
    </row>
    <row r="108" spans="1:9" s="8" customFormat="1" ht="13.2" customHeight="1" x14ac:dyDescent="0.25">
      <c r="A108" s="42"/>
      <c r="B108" s="43" t="s">
        <v>11</v>
      </c>
      <c r="C108" s="44"/>
      <c r="D108" s="35">
        <f>SUM(D11:D107)</f>
        <v>372264774.63499981</v>
      </c>
      <c r="E108" s="35">
        <f>SUM(E11:E107)</f>
        <v>314764214.83699995</v>
      </c>
      <c r="F108" s="35">
        <f>D108-E108</f>
        <v>57500559.797999859</v>
      </c>
      <c r="G108" s="36">
        <f t="shared" si="1"/>
        <v>118.26781987519655</v>
      </c>
    </row>
    <row r="109" spans="1:9" s="8" customFormat="1" ht="7.2" customHeight="1" x14ac:dyDescent="0.25">
      <c r="A109" s="9"/>
      <c r="B109" s="10"/>
      <c r="C109" s="10"/>
      <c r="D109" s="11"/>
      <c r="E109" s="11"/>
      <c r="F109" s="11"/>
      <c r="G109" s="10"/>
    </row>
    <row r="110" spans="1:9" x14ac:dyDescent="0.25">
      <c r="A110" s="27" t="s">
        <v>18</v>
      </c>
      <c r="B110" s="27"/>
      <c r="C110" s="27"/>
      <c r="D110" s="27"/>
      <c r="E110" s="27"/>
      <c r="F110" s="27"/>
      <c r="G110" s="27"/>
      <c r="H110" s="27"/>
      <c r="I110" s="27"/>
    </row>
    <row r="111" spans="1:9" x14ac:dyDescent="0.25">
      <c r="A111" s="27"/>
      <c r="B111" s="27"/>
      <c r="C111" s="27"/>
      <c r="D111" s="27"/>
      <c r="E111" s="27"/>
      <c r="F111" s="27"/>
      <c r="G111" s="27"/>
      <c r="H111" s="27"/>
      <c r="I111" s="27"/>
    </row>
  </sheetData>
  <mergeCells count="5">
    <mergeCell ref="A110:I111"/>
    <mergeCell ref="B108:C108"/>
    <mergeCell ref="A5:G5"/>
    <mergeCell ref="E1:G3"/>
    <mergeCell ref="A6:G6"/>
  </mergeCells>
  <pageMargins left="0.35433070866141736" right="0.15748031496062992" top="0.39370078740157483" bottom="0.35433070866141736" header="0.31496062992125984" footer="0.31496062992125984"/>
  <pageSetup paperSize="9" fitToHeight="0" orientation="portrait" r:id="rId1"/>
  <headerFooter differentFirst="1">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пр. 2 асыру</vt:lpstr>
      <vt:lpstr>пр. 2 орындамау</vt:lpstr>
      <vt:lpstr>пр.4 салыст</vt:lpstr>
      <vt:lpstr>'пр. 2 асыру'!Заголовки_для_печати</vt:lpstr>
      <vt:lpstr>'пр.4 салыст'!Заголовки_для_печати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TEMIRBAEVA</dc:creator>
  <cp:lastModifiedBy>TEMIRBAEVA</cp:lastModifiedBy>
  <cp:lastPrinted>2026-10-08T10:29:39Z</cp:lastPrinted>
  <dcterms:created xsi:type="dcterms:W3CDTF">2025-04-22T10:32:53Z</dcterms:created>
  <dcterms:modified xsi:type="dcterms:W3CDTF">2026-10-08T10:54:26Z</dcterms:modified>
</cp:coreProperties>
</file>