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E77987C-244D-4C42-97C9-826258FB044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3" r:id="rId2"/>
    <sheet name="анг" sheetId="4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4" l="1"/>
  <c r="H18" i="4"/>
  <c r="H17" i="4"/>
  <c r="H15" i="4"/>
  <c r="H14" i="4"/>
  <c r="G12" i="4"/>
  <c r="F12" i="4"/>
  <c r="H12" i="4" s="1"/>
  <c r="E12" i="4"/>
  <c r="G7" i="4"/>
  <c r="F7" i="4"/>
  <c r="E7" i="4"/>
  <c r="H19" i="3"/>
  <c r="H18" i="3"/>
  <c r="H17" i="3"/>
  <c r="H15" i="3"/>
  <c r="H14" i="3"/>
  <c r="G12" i="3"/>
  <c r="F12" i="3"/>
  <c r="H12" i="3" s="1"/>
  <c r="E12" i="3"/>
  <c r="G7" i="3"/>
  <c r="F7" i="3"/>
  <c r="E7" i="3"/>
  <c r="D12" i="4"/>
  <c r="C12" i="4"/>
  <c r="B12" i="4"/>
  <c r="D7" i="4"/>
  <c r="C7" i="4"/>
  <c r="B7" i="4"/>
  <c r="D12" i="3"/>
  <c r="C12" i="3"/>
  <c r="B12" i="3"/>
  <c r="D7" i="3"/>
  <c r="C7" i="3"/>
  <c r="B7" i="3"/>
  <c r="D12" i="2"/>
  <c r="D7" i="2"/>
  <c r="C12" i="2"/>
  <c r="B12" i="2"/>
  <c r="C7" i="2"/>
  <c r="B7" i="2"/>
  <c r="H19" i="2" l="1"/>
  <c r="H18" i="2"/>
  <c r="H17" i="2"/>
  <c r="H15" i="2"/>
  <c r="H14" i="2"/>
  <c r="G12" i="2"/>
  <c r="F12" i="2"/>
  <c r="E12" i="2"/>
  <c r="G7" i="2"/>
  <c r="F7" i="2"/>
  <c r="E7" i="2"/>
  <c r="H12" i="2" l="1"/>
</calcChain>
</file>

<file path=xl/sharedStrings.xml><?xml version="1.0" encoding="utf-8"?>
<sst xmlns="http://schemas.openxmlformats.org/spreadsheetml/2006/main" count="74" uniqueCount="74">
  <si>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</si>
  <si>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</si>
  <si>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</si>
  <si>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</si>
  <si>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</si>
  <si>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</si>
  <si>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</si>
  <si>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Көлiк және коммуникация</t>
  </si>
  <si>
    <t>Басқалар</t>
  </si>
  <si>
    <t>Жылдық жоспар</t>
  </si>
  <si>
    <t>% орындалуы</t>
  </si>
  <si>
    <t>(мың тенге)</t>
  </si>
  <si>
    <t>Нақты орындалуы</t>
  </si>
  <si>
    <t>Атауы</t>
  </si>
  <si>
    <t>Аманкол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</si>
  <si>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</si>
  <si>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</si>
  <si>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</si>
  <si>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</si>
  <si>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</si>
  <si>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</si>
  <si>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</si>
  <si>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</si>
  <si>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</si>
  <si>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</si>
  <si>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</si>
  <si>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</si>
  <si>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</si>
  <si>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</si>
  <si>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Транспорт и коммуникации</t>
  </si>
  <si>
    <t>Прочие</t>
  </si>
  <si>
    <t>Исполнение бюджета Аманкольского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</si>
  <si>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</si>
  <si>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</si>
  <si>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</si>
  <si>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</si>
  <si>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</si>
  <si>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</si>
  <si>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</si>
  <si>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</si>
  <si>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</si>
  <si>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</si>
  <si>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</si>
  <si>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</si>
  <si>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</si>
  <si>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</si>
  <si>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</si>
  <si>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Transport and communications</t>
  </si>
  <si>
    <t>Other</t>
  </si>
  <si>
    <t xml:space="preserve"> бюджетіне түсетін түсімдер, БАРЛЫҒЫ:</t>
  </si>
  <si>
    <t>Трансферт</t>
  </si>
  <si>
    <t>Поступление от основного капитала</t>
  </si>
  <si>
    <t>Негізгі капиталды сатудан түсетін түсімдер</t>
  </si>
  <si>
    <t>Proceeds from the sale of fixed capital</t>
  </si>
  <si>
    <t xml:space="preserve"> 2026ж.</t>
  </si>
  <si>
    <t xml:space="preserve"> 2026 г.</t>
  </si>
  <si>
    <t>2026 жылғы 1 қазанға</t>
  </si>
  <si>
    <t>30.09.2023ж</t>
  </si>
  <si>
    <t>30.09.2024ж.</t>
  </si>
  <si>
    <t>30.09.2025ж.</t>
  </si>
  <si>
    <t>30.09.2026 жылға арналған жоспар</t>
  </si>
  <si>
    <t>30.09.2026 жылға орындалуы</t>
  </si>
  <si>
    <t>на 1 октября 2026 год</t>
  </si>
  <si>
    <t>30.09.2023г.</t>
  </si>
  <si>
    <t>30.09.2024 г.</t>
  </si>
  <si>
    <t>30.09.2025 г.</t>
  </si>
  <si>
    <t>План на 30.09.2026 г.</t>
  </si>
  <si>
    <t>Исполнение на 30.09.2026 г.</t>
  </si>
  <si>
    <t>Budget execution of Amankol rural district
as  01.10.2026</t>
  </si>
  <si>
    <t>on 30.09.2023г</t>
  </si>
  <si>
    <t>on  30.09.2024г.</t>
  </si>
  <si>
    <t>on  30.09.2025г.</t>
  </si>
  <si>
    <t>Plan for 30.09.2026</t>
  </si>
  <si>
    <t>Execution as of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</si>
</sst>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E7" sqref="E7:H19"/>
    </sheetView>
  </sheetViews>
  <sheetFormatPr defaultRowHeight="15.75" x14ac:dyDescent="0.2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4" customWidth="1"/>
    <col min="9" max="16384" width="9.140625" style="1"/>
  </cols>
  <sheetData>
    <row r="1" spans="1:8" x14ac:dyDescent="0.25">
      <c r="A1" s="2"/>
      <c r="B1" s="3"/>
      <c r="C1" s="2"/>
      <c r="D1" s="2"/>
      <c r="E1" s="2"/>
    </row>
    <row r="2" spans="1:8" x14ac:dyDescent="0.25">
      <c r="A2" s="16" t="s">
        <v>56</v>
      </c>
      <c r="B2" s="16"/>
      <c r="C2" s="16"/>
      <c r="D2" s="16"/>
      <c r="E2" s="16"/>
      <c r="F2" s="16"/>
      <c r="G2" s="16"/>
      <c r="H2" s="16"/>
    </row>
    <row r="3" spans="1:8" x14ac:dyDescent="0.25">
      <c r="A3" s="16" t="s">
        <v>14</v>
      </c>
      <c r="B3" s="16"/>
      <c r="C3" s="16"/>
      <c r="D3" s="16"/>
      <c r="E3" s="16"/>
      <c r="F3" s="16"/>
      <c r="G3" s="16"/>
      <c r="H3" s="16"/>
    </row>
    <row r="4" spans="1:8" x14ac:dyDescent="0.25">
      <c r="A4" s="17" t="s">
        <v>11</v>
      </c>
      <c r="B4" s="17"/>
      <c r="C4" s="17"/>
      <c r="D4" s="17"/>
      <c r="E4" s="17"/>
      <c r="F4" s="17"/>
      <c r="G4" s="17"/>
      <c r="H4" s="17"/>
    </row>
    <row r="5" spans="1:8" ht="15.75" customHeight="1" x14ac:dyDescent="0.25">
      <c r="A5" s="18" t="s">
        <v>13</v>
      </c>
      <c r="B5" s="18" t="s">
        <v>12</v>
      </c>
      <c r="C5" s="18"/>
      <c r="D5" s="18"/>
      <c r="E5" s="18" t="s">
        <v>54</v>
      </c>
      <c r="F5" s="18"/>
      <c r="G5" s="18"/>
      <c r="H5" s="19" t="s">
        <v>10</v>
      </c>
    </row>
    <row r="6" spans="1:8" ht="63" x14ac:dyDescent="0.25">
      <c r="A6" s="18"/>
      <c r="B6" s="15" t="s">
        <v>57</v>
      </c>
      <c r="C6" s="15" t="s">
        <v>58</v>
      </c>
      <c r="D6" s="15" t="s">
        <v>59</v>
      </c>
      <c r="E6" s="11" t="s">
        <v>9</v>
      </c>
      <c r="F6" s="14" t="s">
        <v>60</v>
      </c>
      <c r="G6" s="14" t="s">
        <v>61</v>
      </c>
      <c r="H6" s="20"/>
    </row>
    <row r="7" spans="1:8" ht="31.5" x14ac:dyDescent="0.25">
      <c r="A7" s="10" t="s">
        <v>49</v>
      </c>
      <c r="B7" s="5">
        <f t="shared" ref="B7:D7" si="0">SUM(B8:B11)</f>
        <v>20381.099999999999</v>
      </c>
      <c r="C7" s="5">
        <f t="shared" si="0"/>
        <v>91861</v>
      </c>
      <c r="D7" s="5">
        <f t="shared" si="0"/>
        <v>65184</v>
      </c>
      <c r="E7" s="5">
        <f t="shared" ref="E7:G7" si="1">SUM(E8:E11)</f>
        <v>55328</v>
      </c>
      <c r="F7" s="5">
        <f t="shared" si="1"/>
        <v>45634.400000000001</v>
      </c>
      <c r="G7" s="5">
        <f t="shared" si="1"/>
        <v>47786.1</v>
      </c>
      <c r="H7" s="7">
        <v>104.7</v>
      </c>
    </row>
    <row r="8" spans="1:8" x14ac:dyDescent="0.25">
      <c r="A8" s="6" t="s">
        <v>0</v>
      </c>
      <c r="B8" s="7">
        <v>6874.8</v>
      </c>
      <c r="C8" s="7">
        <v>7455.7</v>
      </c>
      <c r="D8" s="7">
        <v>7380.9</v>
      </c>
      <c r="E8" s="7">
        <v>8324</v>
      </c>
      <c r="F8" s="7">
        <v>7402.4</v>
      </c>
      <c r="G8" s="7">
        <v>9648.1</v>
      </c>
      <c r="H8" s="7">
        <v>130.30000000000001</v>
      </c>
    </row>
    <row r="9" spans="1:8" x14ac:dyDescent="0.25">
      <c r="A9" s="6" t="s">
        <v>1</v>
      </c>
      <c r="B9" s="7">
        <v>20</v>
      </c>
      <c r="C9" s="7"/>
      <c r="D9" s="7"/>
      <c r="E9" s="7">
        <v>1000</v>
      </c>
      <c r="F9" s="7">
        <v>94</v>
      </c>
      <c r="G9" s="7">
        <v>0</v>
      </c>
      <c r="H9" s="7">
        <v>0</v>
      </c>
    </row>
    <row r="10" spans="1:8" ht="31.5" x14ac:dyDescent="0.25">
      <c r="A10" s="6" t="s">
        <v>52</v>
      </c>
      <c r="B10" s="7"/>
      <c r="C10" s="7"/>
      <c r="D10" s="7">
        <v>187.4</v>
      </c>
      <c r="E10" s="7"/>
      <c r="F10" s="7"/>
      <c r="G10" s="7"/>
      <c r="H10" s="7"/>
    </row>
    <row r="11" spans="1:8" x14ac:dyDescent="0.25">
      <c r="A11" s="6" t="s">
        <v>2</v>
      </c>
      <c r="B11" s="7">
        <v>13486.3</v>
      </c>
      <c r="C11" s="7">
        <v>84405.3</v>
      </c>
      <c r="D11" s="7">
        <v>57615.7</v>
      </c>
      <c r="E11" s="7">
        <v>46004</v>
      </c>
      <c r="F11" s="7">
        <v>38138</v>
      </c>
      <c r="G11" s="7">
        <v>38138</v>
      </c>
      <c r="H11" s="7">
        <v>100</v>
      </c>
    </row>
    <row r="12" spans="1:8" x14ac:dyDescent="0.25">
      <c r="A12" s="8" t="s">
        <v>15</v>
      </c>
      <c r="B12" s="5">
        <f t="shared" ref="B12" si="2">SUM(B13:B18)+B19</f>
        <v>36471.699999999997</v>
      </c>
      <c r="C12" s="5">
        <f t="shared" ref="C12" si="3">SUM(C13:C18)+C19</f>
        <v>87107.900000000009</v>
      </c>
      <c r="D12" s="5">
        <f t="shared" ref="D12" si="4">SUM(D13:D18)+D19</f>
        <v>61669.5</v>
      </c>
      <c r="E12" s="5">
        <f>SUM(E13:E18)+E19</f>
        <v>55328</v>
      </c>
      <c r="F12" s="5">
        <f t="shared" ref="F12:G12" si="5">SUM(F13:F18)+F19</f>
        <v>45634.400000000001</v>
      </c>
      <c r="G12" s="5">
        <f t="shared" si="5"/>
        <v>45633.799999999996</v>
      </c>
      <c r="H12" s="7">
        <f t="shared" ref="H12:H19" si="6">G12/F12%</f>
        <v>99.998685202391172</v>
      </c>
    </row>
    <row r="13" spans="1:8" ht="31.5" x14ac:dyDescent="0.25">
      <c r="A13" s="6" t="s">
        <v>3</v>
      </c>
      <c r="B13" s="7">
        <v>33911.1</v>
      </c>
      <c r="C13" s="7">
        <v>33603.5</v>
      </c>
      <c r="D13" s="7">
        <v>56789.4</v>
      </c>
      <c r="E13" s="7">
        <v>48779</v>
      </c>
      <c r="F13" s="7">
        <v>40603.1</v>
      </c>
      <c r="G13" s="7">
        <v>40602.6</v>
      </c>
      <c r="H13" s="7">
        <v>100</v>
      </c>
    </row>
    <row r="14" spans="1:8" x14ac:dyDescent="0.25">
      <c r="A14" s="6" t="s">
        <v>4</v>
      </c>
      <c r="B14" s="7"/>
      <c r="C14" s="7"/>
      <c r="D14" s="7">
        <v>0</v>
      </c>
      <c r="E14" s="7"/>
      <c r="F14" s="7">
        <v>0</v>
      </c>
      <c r="G14" s="7">
        <v>0</v>
      </c>
      <c r="H14" s="7" t="e">
        <f t="shared" si="6"/>
        <v>#DIV/0!</v>
      </c>
    </row>
    <row r="15" spans="1:8" ht="31.5" x14ac:dyDescent="0.25">
      <c r="A15" s="6" t="s">
        <v>5</v>
      </c>
      <c r="B15" s="7"/>
      <c r="C15" s="7"/>
      <c r="D15" s="7"/>
      <c r="E15" s="7"/>
      <c r="F15" s="7"/>
      <c r="G15" s="7"/>
      <c r="H15" s="7" t="e">
        <f t="shared" si="6"/>
        <v>#DIV/0!</v>
      </c>
    </row>
    <row r="16" spans="1:8" ht="31.5" x14ac:dyDescent="0.25">
      <c r="A16" s="6" t="s">
        <v>6</v>
      </c>
      <c r="B16" s="7">
        <v>2560.6</v>
      </c>
      <c r="C16" s="7">
        <v>53504.3</v>
      </c>
      <c r="D16" s="7">
        <v>4868.7</v>
      </c>
      <c r="E16" s="7">
        <v>6549</v>
      </c>
      <c r="F16" s="7">
        <v>5031.3</v>
      </c>
      <c r="G16" s="7">
        <v>5031.2</v>
      </c>
      <c r="H16" s="7">
        <v>100</v>
      </c>
    </row>
    <row r="17" spans="1:8" x14ac:dyDescent="0.25">
      <c r="A17" s="6" t="s">
        <v>7</v>
      </c>
      <c r="B17" s="7">
        <v>0</v>
      </c>
      <c r="C17" s="7"/>
      <c r="D17" s="7"/>
      <c r="E17" s="7">
        <v>0</v>
      </c>
      <c r="F17" s="7">
        <v>0</v>
      </c>
      <c r="G17" s="7">
        <v>0</v>
      </c>
      <c r="H17" s="7" t="e">
        <f t="shared" si="6"/>
        <v>#DIV/0!</v>
      </c>
    </row>
    <row r="18" spans="1:8" x14ac:dyDescent="0.25">
      <c r="A18" s="6" t="s">
        <v>8</v>
      </c>
      <c r="B18" s="7">
        <v>0</v>
      </c>
      <c r="C18" s="7"/>
      <c r="D18" s="7">
        <v>0</v>
      </c>
      <c r="E18" s="7"/>
      <c r="F18" s="7">
        <v>0</v>
      </c>
      <c r="G18" s="7">
        <v>0</v>
      </c>
      <c r="H18" s="7" t="e">
        <f t="shared" si="6"/>
        <v>#DIV/0!</v>
      </c>
    </row>
    <row r="19" spans="1:8" x14ac:dyDescent="0.25">
      <c r="A19" s="12"/>
      <c r="B19" s="12">
        <v>0</v>
      </c>
      <c r="C19" s="7">
        <v>0.1</v>
      </c>
      <c r="D19" s="12">
        <v>11.4</v>
      </c>
      <c r="E19" s="12">
        <v>0</v>
      </c>
      <c r="F19" s="12">
        <v>0</v>
      </c>
      <c r="G19" s="12">
        <v>0</v>
      </c>
      <c r="H19" s="7" t="e">
        <f t="shared" si="6"/>
        <v>#DIV/0!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workbookViewId="0">
      <selection activeCell="E7" sqref="E7:H19"/>
    </sheetView>
  </sheetViews>
  <sheetFormatPr defaultRowHeight="15.75" x14ac:dyDescent="0.2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4" customWidth="1"/>
    <col min="9" max="16384" width="9.140625" style="1"/>
  </cols>
  <sheetData>
    <row r="1" spans="1:8" x14ac:dyDescent="0.25">
      <c r="A1" s="2"/>
      <c r="B1" s="3"/>
      <c r="C1" s="2"/>
      <c r="D1" s="2"/>
      <c r="E1" s="2"/>
    </row>
    <row r="2" spans="1:8" x14ac:dyDescent="0.25">
      <c r="A2" s="16" t="s">
        <v>31</v>
      </c>
      <c r="B2" s="16"/>
      <c r="C2" s="16"/>
      <c r="D2" s="16"/>
      <c r="E2" s="16"/>
      <c r="F2" s="16"/>
      <c r="G2" s="16"/>
      <c r="H2" s="16"/>
    </row>
    <row r="3" spans="1:8" x14ac:dyDescent="0.25">
      <c r="A3" s="16" t="s">
        <v>62</v>
      </c>
      <c r="B3" s="16"/>
      <c r="C3" s="16"/>
      <c r="D3" s="16"/>
      <c r="E3" s="16"/>
      <c r="F3" s="16"/>
      <c r="G3" s="16"/>
      <c r="H3" s="16"/>
    </row>
    <row r="4" spans="1:8" x14ac:dyDescent="0.25">
      <c r="A4" s="17" t="s">
        <v>28</v>
      </c>
      <c r="B4" s="17"/>
      <c r="C4" s="17"/>
      <c r="D4" s="17"/>
      <c r="E4" s="17"/>
      <c r="F4" s="17"/>
      <c r="G4" s="17"/>
      <c r="H4" s="17"/>
    </row>
    <row r="5" spans="1:8" x14ac:dyDescent="0.25">
      <c r="A5" s="18" t="s">
        <v>27</v>
      </c>
      <c r="B5" s="18" t="s">
        <v>26</v>
      </c>
      <c r="C5" s="18"/>
      <c r="D5" s="18"/>
      <c r="E5" s="18" t="s">
        <v>55</v>
      </c>
      <c r="F5" s="18"/>
      <c r="G5" s="18"/>
      <c r="H5" s="19" t="s">
        <v>25</v>
      </c>
    </row>
    <row r="6" spans="1:8" ht="47.25" x14ac:dyDescent="0.25">
      <c r="A6" s="18"/>
      <c r="B6" s="15" t="s">
        <v>63</v>
      </c>
      <c r="C6" s="15" t="s">
        <v>64</v>
      </c>
      <c r="D6" s="15" t="s">
        <v>65</v>
      </c>
      <c r="E6" s="13" t="s">
        <v>24</v>
      </c>
      <c r="F6" s="14" t="s">
        <v>66</v>
      </c>
      <c r="G6" s="14" t="s">
        <v>67</v>
      </c>
      <c r="H6" s="20"/>
    </row>
    <row r="7" spans="1:8" ht="31.5" x14ac:dyDescent="0.25">
      <c r="A7" s="9" t="s">
        <v>23</v>
      </c>
      <c r="B7" s="5">
        <f t="shared" ref="B7:D7" si="0">SUM(B8:B11)</f>
        <v>20381.099999999999</v>
      </c>
      <c r="C7" s="5">
        <f t="shared" si="0"/>
        <v>91861</v>
      </c>
      <c r="D7" s="5">
        <f t="shared" si="0"/>
        <v>65184</v>
      </c>
      <c r="E7" s="5">
        <f t="shared" ref="E7:G7" si="1">SUM(E8:E11)</f>
        <v>55328</v>
      </c>
      <c r="F7" s="5">
        <f t="shared" si="1"/>
        <v>45634.400000000001</v>
      </c>
      <c r="G7" s="5">
        <f t="shared" si="1"/>
        <v>47786.1</v>
      </c>
      <c r="H7" s="7">
        <v>104.7</v>
      </c>
    </row>
    <row r="8" spans="1:8" x14ac:dyDescent="0.25">
      <c r="A8" s="6" t="s">
        <v>22</v>
      </c>
      <c r="B8" s="7">
        <v>6874.8</v>
      </c>
      <c r="C8" s="7">
        <v>7455.7</v>
      </c>
      <c r="D8" s="7">
        <v>7380.9</v>
      </c>
      <c r="E8" s="7">
        <v>8324</v>
      </c>
      <c r="F8" s="7">
        <v>7402.4</v>
      </c>
      <c r="G8" s="7">
        <v>9648.1</v>
      </c>
      <c r="H8" s="7">
        <v>130.30000000000001</v>
      </c>
    </row>
    <row r="9" spans="1:8" x14ac:dyDescent="0.25">
      <c r="A9" s="6" t="s">
        <v>21</v>
      </c>
      <c r="B9" s="7">
        <v>20</v>
      </c>
      <c r="C9" s="7"/>
      <c r="D9" s="7"/>
      <c r="E9" s="7">
        <v>1000</v>
      </c>
      <c r="F9" s="7">
        <v>94</v>
      </c>
      <c r="G9" s="7">
        <v>0</v>
      </c>
      <c r="H9" s="7">
        <v>0</v>
      </c>
    </row>
    <row r="10" spans="1:8" ht="31.5" x14ac:dyDescent="0.25">
      <c r="A10" s="6" t="s">
        <v>51</v>
      </c>
      <c r="B10" s="7"/>
      <c r="C10" s="7"/>
      <c r="D10" s="7">
        <v>187.4</v>
      </c>
      <c r="E10" s="7"/>
      <c r="F10" s="7"/>
      <c r="G10" s="7"/>
      <c r="H10" s="7"/>
    </row>
    <row r="11" spans="1:8" x14ac:dyDescent="0.25">
      <c r="A11" s="6" t="s">
        <v>20</v>
      </c>
      <c r="B11" s="7">
        <v>13486.3</v>
      </c>
      <c r="C11" s="7">
        <v>84405.3</v>
      </c>
      <c r="D11" s="7">
        <v>57615.7</v>
      </c>
      <c r="E11" s="7">
        <v>46004</v>
      </c>
      <c r="F11" s="7">
        <v>38138</v>
      </c>
      <c r="G11" s="7">
        <v>38138</v>
      </c>
      <c r="H11" s="7">
        <v>100</v>
      </c>
    </row>
    <row r="12" spans="1:8" x14ac:dyDescent="0.25">
      <c r="A12" s="9" t="s">
        <v>32</v>
      </c>
      <c r="B12" s="5">
        <f t="shared" ref="B12" si="2">SUM(B13:B18)+B19</f>
        <v>36471.699999999997</v>
      </c>
      <c r="C12" s="5">
        <f t="shared" ref="C12" si="3">SUM(C13:C18)+C19</f>
        <v>87107.900000000009</v>
      </c>
      <c r="D12" s="5">
        <f t="shared" ref="D12" si="4">SUM(D13:D18)+D19</f>
        <v>61669.5</v>
      </c>
      <c r="E12" s="5">
        <f>SUM(E13:E18)+E19</f>
        <v>55328</v>
      </c>
      <c r="F12" s="5">
        <f t="shared" ref="F12:G12" si="5">SUM(F13:F18)+F19</f>
        <v>45634.400000000001</v>
      </c>
      <c r="G12" s="5">
        <f t="shared" si="5"/>
        <v>45633.799999999996</v>
      </c>
      <c r="H12" s="7">
        <f t="shared" ref="H12:H19" si="6">G12/F12%</f>
        <v>99.998685202391172</v>
      </c>
    </row>
    <row r="13" spans="1:8" ht="31.5" x14ac:dyDescent="0.25">
      <c r="A13" s="6" t="s">
        <v>19</v>
      </c>
      <c r="B13" s="7">
        <v>33911.1</v>
      </c>
      <c r="C13" s="7">
        <v>33603.5</v>
      </c>
      <c r="D13" s="7">
        <v>56789.4</v>
      </c>
      <c r="E13" s="7">
        <v>48779</v>
      </c>
      <c r="F13" s="7">
        <v>40603.1</v>
      </c>
      <c r="G13" s="7">
        <v>40602.6</v>
      </c>
      <c r="H13" s="7">
        <v>100</v>
      </c>
    </row>
    <row r="14" spans="1:8" x14ac:dyDescent="0.25">
      <c r="A14" s="6" t="s">
        <v>18</v>
      </c>
      <c r="B14" s="7"/>
      <c r="C14" s="7"/>
      <c r="D14" s="7">
        <v>0</v>
      </c>
      <c r="E14" s="7"/>
      <c r="F14" s="7">
        <v>0</v>
      </c>
      <c r="G14" s="7">
        <v>0</v>
      </c>
      <c r="H14" s="7" t="e">
        <f t="shared" si="6"/>
        <v>#DIV/0!</v>
      </c>
    </row>
    <row r="15" spans="1:8" ht="31.5" x14ac:dyDescent="0.25">
      <c r="A15" s="6" t="s">
        <v>17</v>
      </c>
      <c r="B15" s="7"/>
      <c r="C15" s="7"/>
      <c r="D15" s="7"/>
      <c r="E15" s="7"/>
      <c r="F15" s="7"/>
      <c r="G15" s="7"/>
      <c r="H15" s="7" t="e">
        <f t="shared" si="6"/>
        <v>#DIV/0!</v>
      </c>
    </row>
    <row r="16" spans="1:8" ht="31.5" x14ac:dyDescent="0.25">
      <c r="A16" s="6" t="s">
        <v>16</v>
      </c>
      <c r="B16" s="7">
        <v>2560.6</v>
      </c>
      <c r="C16" s="7">
        <v>53504.3</v>
      </c>
      <c r="D16" s="7">
        <v>4868.7</v>
      </c>
      <c r="E16" s="7">
        <v>6549</v>
      </c>
      <c r="F16" s="7">
        <v>5031.3</v>
      </c>
      <c r="G16" s="7">
        <v>5031.2</v>
      </c>
      <c r="H16" s="7">
        <v>100</v>
      </c>
    </row>
    <row r="17" spans="1:8" x14ac:dyDescent="0.25">
      <c r="A17" s="6" t="s">
        <v>29</v>
      </c>
      <c r="B17" s="7">
        <v>0</v>
      </c>
      <c r="C17" s="7"/>
      <c r="D17" s="7"/>
      <c r="E17" s="7">
        <v>0</v>
      </c>
      <c r="F17" s="7">
        <v>0</v>
      </c>
      <c r="G17" s="7">
        <v>0</v>
      </c>
      <c r="H17" s="7" t="e">
        <f t="shared" si="6"/>
        <v>#DIV/0!</v>
      </c>
    </row>
    <row r="18" spans="1:8" x14ac:dyDescent="0.25">
      <c r="A18" s="6" t="s">
        <v>30</v>
      </c>
      <c r="B18" s="7">
        <v>0</v>
      </c>
      <c r="C18" s="7"/>
      <c r="D18" s="7">
        <v>0</v>
      </c>
      <c r="E18" s="7"/>
      <c r="F18" s="7">
        <v>0</v>
      </c>
      <c r="G18" s="7">
        <v>0</v>
      </c>
      <c r="H18" s="7" t="e">
        <f t="shared" si="6"/>
        <v>#DIV/0!</v>
      </c>
    </row>
    <row r="19" spans="1:8" x14ac:dyDescent="0.25">
      <c r="A19" s="12" t="s">
        <v>50</v>
      </c>
      <c r="B19" s="12">
        <v>0</v>
      </c>
      <c r="C19" s="7">
        <v>0.1</v>
      </c>
      <c r="D19" s="12">
        <v>11.4</v>
      </c>
      <c r="E19" s="12">
        <v>0</v>
      </c>
      <c r="F19" s="12">
        <v>0</v>
      </c>
      <c r="G19" s="12">
        <v>0</v>
      </c>
      <c r="H19" s="7" t="e">
        <f t="shared" si="6"/>
        <v>#DIV/0!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workbookViewId="0">
      <selection activeCell="E7" sqref="E7:H19"/>
    </sheetView>
  </sheetViews>
  <sheetFormatPr defaultRowHeight="15.75" x14ac:dyDescent="0.2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4" customWidth="1"/>
    <col min="9" max="16384" width="9.140625" style="1"/>
  </cols>
  <sheetData>
    <row r="1" spans="1:8" x14ac:dyDescent="0.25">
      <c r="A1" s="2"/>
      <c r="B1" s="3"/>
      <c r="C1" s="2"/>
      <c r="D1" s="2"/>
      <c r="E1" s="2"/>
    </row>
    <row r="2" spans="1:8" ht="29.25" customHeight="1" x14ac:dyDescent="0.25">
      <c r="A2" s="21" t="s">
        <v>68</v>
      </c>
      <c r="B2" s="16"/>
      <c r="C2" s="16"/>
      <c r="D2" s="16"/>
      <c r="E2" s="16"/>
      <c r="F2" s="16"/>
      <c r="G2" s="16"/>
      <c r="H2" s="16"/>
    </row>
    <row r="3" spans="1:8" x14ac:dyDescent="0.25">
      <c r="A3" s="16"/>
      <c r="B3" s="16"/>
      <c r="C3" s="16"/>
      <c r="D3" s="16"/>
      <c r="E3" s="16"/>
      <c r="F3" s="16"/>
      <c r="G3" s="16"/>
      <c r="H3" s="16"/>
    </row>
    <row r="4" spans="1:8" x14ac:dyDescent="0.25">
      <c r="A4" s="17" t="s">
        <v>35</v>
      </c>
      <c r="B4" s="17"/>
      <c r="C4" s="17"/>
      <c r="D4" s="17"/>
      <c r="E4" s="17"/>
      <c r="F4" s="17"/>
      <c r="G4" s="17"/>
      <c r="H4" s="17"/>
    </row>
    <row r="5" spans="1:8" ht="15.75" customHeight="1" x14ac:dyDescent="0.25">
      <c r="A5" s="18" t="s">
        <v>33</v>
      </c>
      <c r="B5" s="18" t="s">
        <v>34</v>
      </c>
      <c r="C5" s="18"/>
      <c r="D5" s="18"/>
      <c r="E5" s="18">
        <v>2026</v>
      </c>
      <c r="F5" s="18"/>
      <c r="G5" s="18"/>
      <c r="H5" s="19" t="s">
        <v>37</v>
      </c>
    </row>
    <row r="6" spans="1:8" ht="47.25" x14ac:dyDescent="0.25">
      <c r="A6" s="18"/>
      <c r="B6" s="15" t="s">
        <v>69</v>
      </c>
      <c r="C6" s="15" t="s">
        <v>70</v>
      </c>
      <c r="D6" s="15" t="s">
        <v>71</v>
      </c>
      <c r="E6" s="11" t="s">
        <v>36</v>
      </c>
      <c r="F6" s="14" t="s">
        <v>72</v>
      </c>
      <c r="G6" s="14" t="s">
        <v>73</v>
      </c>
      <c r="H6" s="20"/>
    </row>
    <row r="7" spans="1:8" x14ac:dyDescent="0.25">
      <c r="A7" s="9" t="s">
        <v>38</v>
      </c>
      <c r="B7" s="5">
        <f t="shared" ref="B7:D7" si="0">SUM(B8:B11)</f>
        <v>20381.099999999999</v>
      </c>
      <c r="C7" s="5">
        <f t="shared" si="0"/>
        <v>91861</v>
      </c>
      <c r="D7" s="5">
        <f t="shared" si="0"/>
        <v>65184</v>
      </c>
      <c r="E7" s="5">
        <f t="shared" ref="E7:G7" si="1">SUM(E8:E11)</f>
        <v>55328</v>
      </c>
      <c r="F7" s="5">
        <f t="shared" si="1"/>
        <v>45634.400000000001</v>
      </c>
      <c r="G7" s="5">
        <f t="shared" si="1"/>
        <v>47786.1</v>
      </c>
      <c r="H7" s="7">
        <v>104.7</v>
      </c>
    </row>
    <row r="8" spans="1:8" x14ac:dyDescent="0.25">
      <c r="A8" s="6" t="s">
        <v>43</v>
      </c>
      <c r="B8" s="7">
        <v>6874.8</v>
      </c>
      <c r="C8" s="7">
        <v>7455.7</v>
      </c>
      <c r="D8" s="7">
        <v>7380.9</v>
      </c>
      <c r="E8" s="7">
        <v>8324</v>
      </c>
      <c r="F8" s="7">
        <v>7402.4</v>
      </c>
      <c r="G8" s="7">
        <v>9648.1</v>
      </c>
      <c r="H8" s="7">
        <v>130.30000000000001</v>
      </c>
    </row>
    <row r="9" spans="1:8" x14ac:dyDescent="0.25">
      <c r="A9" s="6" t="s">
        <v>39</v>
      </c>
      <c r="B9" s="7">
        <v>20</v>
      </c>
      <c r="C9" s="7"/>
      <c r="D9" s="7"/>
      <c r="E9" s="7">
        <v>1000</v>
      </c>
      <c r="F9" s="7">
        <v>94</v>
      </c>
      <c r="G9" s="7">
        <v>0</v>
      </c>
      <c r="H9" s="7">
        <v>0</v>
      </c>
    </row>
    <row r="10" spans="1:8" x14ac:dyDescent="0.25">
      <c r="A10" s="6" t="s">
        <v>53</v>
      </c>
      <c r="B10" s="7"/>
      <c r="C10" s="7"/>
      <c r="D10" s="7">
        <v>187.4</v>
      </c>
      <c r="E10" s="7"/>
      <c r="F10" s="7"/>
      <c r="G10" s="7"/>
      <c r="H10" s="7"/>
    </row>
    <row r="11" spans="1:8" x14ac:dyDescent="0.25">
      <c r="A11" s="6" t="s">
        <v>40</v>
      </c>
      <c r="B11" s="7">
        <v>13486.3</v>
      </c>
      <c r="C11" s="7">
        <v>84405.3</v>
      </c>
      <c r="D11" s="7">
        <v>57615.7</v>
      </c>
      <c r="E11" s="7">
        <v>46004</v>
      </c>
      <c r="F11" s="7">
        <v>38138</v>
      </c>
      <c r="G11" s="7">
        <v>38138</v>
      </c>
      <c r="H11" s="7">
        <v>100</v>
      </c>
    </row>
    <row r="12" spans="1:8" x14ac:dyDescent="0.25">
      <c r="A12" s="9" t="s">
        <v>41</v>
      </c>
      <c r="B12" s="5">
        <f t="shared" ref="B12" si="2">SUM(B13:B18)+B19</f>
        <v>36471.699999999997</v>
      </c>
      <c r="C12" s="5">
        <f t="shared" ref="C12" si="3">SUM(C13:C18)+C19</f>
        <v>87107.900000000009</v>
      </c>
      <c r="D12" s="5">
        <f t="shared" ref="D12" si="4">SUM(D13:D18)+D19</f>
        <v>61669.5</v>
      </c>
      <c r="E12" s="5">
        <f>SUM(E13:E18)+E19</f>
        <v>55328</v>
      </c>
      <c r="F12" s="5">
        <f t="shared" ref="F12:G12" si="5">SUM(F13:F18)+F19</f>
        <v>45634.400000000001</v>
      </c>
      <c r="G12" s="5">
        <f t="shared" si="5"/>
        <v>45633.799999999996</v>
      </c>
      <c r="H12" s="7">
        <f t="shared" ref="H12:H19" si="6">G12/F12%</f>
        <v>99.998685202391172</v>
      </c>
    </row>
    <row r="13" spans="1:8" x14ac:dyDescent="0.25">
      <c r="A13" s="6" t="s">
        <v>42</v>
      </c>
      <c r="B13" s="7">
        <v>33911.1</v>
      </c>
      <c r="C13" s="7">
        <v>33603.5</v>
      </c>
      <c r="D13" s="7">
        <v>56789.4</v>
      </c>
      <c r="E13" s="7">
        <v>48779</v>
      </c>
      <c r="F13" s="7">
        <v>40603.1</v>
      </c>
      <c r="G13" s="7">
        <v>40602.6</v>
      </c>
      <c r="H13" s="7">
        <v>100</v>
      </c>
    </row>
    <row r="14" spans="1:8" x14ac:dyDescent="0.25">
      <c r="A14" s="6" t="s">
        <v>44</v>
      </c>
      <c r="B14" s="7"/>
      <c r="C14" s="7"/>
      <c r="D14" s="7">
        <v>0</v>
      </c>
      <c r="E14" s="7"/>
      <c r="F14" s="7">
        <v>0</v>
      </c>
      <c r="G14" s="7">
        <v>0</v>
      </c>
      <c r="H14" s="7" t="e">
        <f t="shared" si="6"/>
        <v>#DIV/0!</v>
      </c>
    </row>
    <row r="15" spans="1:8" x14ac:dyDescent="0.25">
      <c r="A15" s="6" t="s">
        <v>45</v>
      </c>
      <c r="B15" s="7"/>
      <c r="C15" s="7"/>
      <c r="D15" s="7"/>
      <c r="E15" s="7"/>
      <c r="F15" s="7"/>
      <c r="G15" s="7"/>
      <c r="H15" s="7" t="e">
        <f t="shared" si="6"/>
        <v>#DIV/0!</v>
      </c>
    </row>
    <row r="16" spans="1:8" x14ac:dyDescent="0.25">
      <c r="A16" s="6" t="s">
        <v>46</v>
      </c>
      <c r="B16" s="7">
        <v>2560.6</v>
      </c>
      <c r="C16" s="7">
        <v>53504.3</v>
      </c>
      <c r="D16" s="7">
        <v>4868.7</v>
      </c>
      <c r="E16" s="7">
        <v>6549</v>
      </c>
      <c r="F16" s="7">
        <v>5031.3</v>
      </c>
      <c r="G16" s="7">
        <v>5031.2</v>
      </c>
      <c r="H16" s="7">
        <v>100</v>
      </c>
    </row>
    <row r="17" spans="1:8" x14ac:dyDescent="0.25">
      <c r="A17" s="6" t="s">
        <v>47</v>
      </c>
      <c r="B17" s="7">
        <v>0</v>
      </c>
      <c r="C17" s="7"/>
      <c r="D17" s="7"/>
      <c r="E17" s="7">
        <v>0</v>
      </c>
      <c r="F17" s="7">
        <v>0</v>
      </c>
      <c r="G17" s="7">
        <v>0</v>
      </c>
      <c r="H17" s="7" t="e">
        <f t="shared" si="6"/>
        <v>#DIV/0!</v>
      </c>
    </row>
    <row r="18" spans="1:8" x14ac:dyDescent="0.25">
      <c r="A18" s="6" t="s">
        <v>48</v>
      </c>
      <c r="B18" s="7">
        <v>0</v>
      </c>
      <c r="C18" s="7"/>
      <c r="D18" s="7">
        <v>0</v>
      </c>
      <c r="E18" s="7"/>
      <c r="F18" s="7">
        <v>0</v>
      </c>
      <c r="G18" s="7">
        <v>0</v>
      </c>
      <c r="H18" s="7" t="e">
        <f t="shared" si="6"/>
        <v>#DIV/0!</v>
      </c>
    </row>
    <row r="19" spans="1:8" x14ac:dyDescent="0.25">
      <c r="A19" s="12"/>
      <c r="B19" s="12">
        <v>0</v>
      </c>
      <c r="C19" s="7">
        <v>0.1</v>
      </c>
      <c r="D19" s="12">
        <v>11.4</v>
      </c>
      <c r="E19" s="12">
        <v>0</v>
      </c>
      <c r="F19" s="12">
        <v>0</v>
      </c>
      <c r="G19" s="12">
        <v>0</v>
      </c>
      <c r="H19" s="7" t="e">
        <f t="shared" si="6"/>
        <v>#DIV/0!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2026-10-08T09:31:54Z</dcterms:modified>
</cp:coreProperties>
</file>