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Рус.яз." sheetId="1" r:id="rId1"/>
    <sheet name="Каз.яз." sheetId="3" r:id="rId2"/>
  </sheets>
  <calcPr calcId="144525" iterate="1"/>
</workbook>
</file>

<file path=xl/calcChain.xml><?xml version="1.0" encoding="utf-8"?>
<calcChain xmlns="http://schemas.openxmlformats.org/spreadsheetml/2006/main">
  <c r="C5" i="1" l="1"/>
  <c r="G16" i="3" l="1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E5" i="3"/>
  <c r="D5" i="3"/>
  <c r="F5" i="3" s="1"/>
  <c r="C5" i="3"/>
  <c r="D5" i="1" l="1"/>
  <c r="E5" i="1"/>
  <c r="F13" i="1" l="1"/>
  <c r="G16" i="1" l="1"/>
  <c r="F16" i="1"/>
  <c r="G15" i="1"/>
  <c r="F15" i="1"/>
  <c r="G7" i="1" l="1"/>
  <c r="G8" i="1"/>
  <c r="G9" i="1"/>
  <c r="G10" i="1"/>
  <c r="G11" i="1"/>
  <c r="G12" i="1"/>
  <c r="G13" i="1"/>
  <c r="G14" i="1"/>
  <c r="F7" i="1" l="1"/>
  <c r="F6" i="1"/>
  <c r="G6" i="1"/>
  <c r="F8" i="1"/>
  <c r="F9" i="1"/>
  <c r="F10" i="1"/>
  <c r="F11" i="1"/>
  <c r="F12" i="1"/>
  <c r="F14" i="1"/>
  <c r="G5" i="1"/>
  <c r="F5" i="1"/>
</calcChain>
</file>

<file path=xl/sharedStrings.xml><?xml version="1.0" encoding="utf-8"?>
<sst xmlns="http://schemas.openxmlformats.org/spreadsheetml/2006/main" count="66" uniqueCount="53">
  <si>
    <t>Код бюджетной классификации</t>
  </si>
  <si>
    <t xml:space="preserve">Наименование </t>
  </si>
  <si>
    <t>План</t>
  </si>
  <si>
    <t>Факт</t>
  </si>
  <si>
    <t>Отклонение от плана</t>
  </si>
  <si>
    <t>сумма неосвоения, тыс.тенге</t>
  </si>
  <si>
    <t>%</t>
  </si>
  <si>
    <t>001</t>
  </si>
  <si>
    <t>Отдел занятости и социальных программ района (города областного значения)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</si>
  <si>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</si>
  <si>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</si>
  <si>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</si>
  <si>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005</t>
  </si>
  <si>
    <t>Государственная адресная социальная помощь</t>
  </si>
  <si>
    <t>006</t>
  </si>
  <si>
    <t>Оказание жилищной помощи</t>
  </si>
  <si>
    <t>007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</si>
  <si>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</si>
  <si>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</si>
  <si>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детей-инвалидов, воспитывающихся и обучающихся на дому</t>
  </si>
  <si>
    <t>011</t>
  </si>
  <si>
    <t>Оплата услуг по зачислению, выплате и доставке пособий и других социальных выплат</t>
  </si>
  <si>
    <t>014</t>
  </si>
  <si>
    <t>Оказание социальной помощи на дому нуждающимся гражданам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</si>
  <si>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реабилитации лица с инвалидностью</t>
  </si>
  <si>
    <t>017</t>
  </si>
  <si>
    <t>054</t>
  </si>
  <si>
    <t>Размещение государственного социального заказа в неправительственных организациях</t>
  </si>
  <si>
    <t>Бюджеттік сыныптама коды</t>
  </si>
  <si>
    <t>Атауы</t>
  </si>
  <si>
    <t>Жоспардан ауытқу</t>
  </si>
  <si>
    <t>Жоспар</t>
  </si>
  <si>
    <t>игерілмеген сома, мың теңге</t>
  </si>
  <si>
    <t>Ауданның (облыстық маңызы бар қаланың)жұмыспен қамту және әлеуметтік бағдарламалар бөлімі</t>
  </si>
  <si>
    <t>Жергілікті деңгейде жұмыспен қамтуды қамтамасыз ету және халық үшін әлеуметтік бағдарламаларды іске асыру саласындағы мемлекеттік саясатты іске асыру жөніндегі қызметтер</t>
  </si>
  <si>
    <t>Қазақстан Республикасының заңнамасына сәйкес ауылдық жерлерде денсаулық сақтау, білім беру, әлеуметтік қамсыздандыру, мәдениет, спорт және ветеринария мамандарына отын сатып алуға әлеуметтік көмек көрсету</t>
  </si>
  <si>
    <t>Мемлекеттік атаулы әлеуметтік көмек</t>
  </si>
  <si>
    <t>Тұрғын үй көмегін көрсету</t>
  </si>
  <si>
    <t>Жергілікті өкілді органдардың шешімдері бойынша мұқтаж азаматтардың жекелеген санаттарына әлеуметтік көмек</t>
  </si>
  <si>
    <t>Үйде тәрбиеленетін және оқитын мүгедек балаларды материалдық қамтамасыз ету</t>
  </si>
  <si>
    <t>Жәрдемақылар мен басқа да әлеуметтік төлемдерді есепке жатқызу, төлеу және жеткізу жөніндегі қызметтерге ақы төлеу</t>
  </si>
  <si>
    <t>Мұқтаж азаматтарға үйде әлеуметтік көмек көрсету</t>
  </si>
  <si>
    <t>Мүгедектігі бар адамдарды протездік-ортопедиялық, сурдотехникалық және тифлотехникалық құралдармен, арнайы жүріп-тұру құралдарымен, міндетті гигиеналық құралдармен қамтамасыз ету, сондай-ақ мүгедектігі бар адамды оңалтудың жеке бағдарламасына сәйкес санаторий-курорттық емдеу, жестау тілі маманы, жеке көмекшілер қызметтерін ұсыну</t>
  </si>
  <si>
    <t>Үкіметтік емес ұйымдарда мемлекеттік әлеуметтік тапсырысты орналастыру</t>
  </si>
  <si>
    <t>028</t>
  </si>
  <si>
    <t>Услуги лицам из группы риска, попавшим в сложную ситуацию вследствии насилия или угрозы насилия</t>
  </si>
  <si>
    <t>Зорлық – зомбылық немесе зорлық-зомбылық қаупі салдарынан қиын жағдайға тап болған тәуекел тобындағы адамдарға көрсетілетін қызметтер</t>
  </si>
  <si>
    <t>План на 2026 год, тыс.тенге</t>
  </si>
  <si>
    <t>2026 жылға арналған жоспар, мың теңге</t>
  </si>
  <si>
    <t xml:space="preserve">Исполнение расходной части бюджета по ГУ "Отдел занятости и социальных программ Железинского района" на 01 сентября 2026 года      
     </t>
  </si>
  <si>
    <t>Исполнение на 01.09.2026 года, тыс.тенге</t>
  </si>
  <si>
    <t>01.09.2026 жылға орындау, мың теңге</t>
  </si>
  <si>
    <t>2026 жылғы 01 қыркүйектегі арналған "Железин ауданының жұмыспен қамту және әлеуметтік бағдарламалар бөлімі" ММ бойынша бюджеттің шығыс бөлігінің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</si>
</sst>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topLeftCell="A13" workbookViewId="0">
      <selection activeCell="C5" sqref="C5:C16"/>
    </sheetView>
  </sheetViews>
  <sheetFormatPr defaultRowHeight="15" x14ac:dyDescent="0.25"/>
  <cols>
    <col min="1" max="1" width="15.42578125" style="2" customWidth="1"/>
    <col min="2" max="2" width="27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ht="30" customHeight="1" x14ac:dyDescent="0.25">
      <c r="A1" s="9" t="s">
        <v>49</v>
      </c>
      <c r="B1" s="9"/>
      <c r="C1" s="9"/>
      <c r="D1" s="9"/>
      <c r="E1" s="9"/>
      <c r="F1" s="9"/>
      <c r="G1" s="9"/>
    </row>
    <row r="3" spans="1:7" s="1" customFormat="1" ht="47.25" customHeight="1" x14ac:dyDescent="0.25">
      <c r="A3" s="10" t="s">
        <v>0</v>
      </c>
      <c r="B3" s="10" t="s">
        <v>1</v>
      </c>
      <c r="C3" s="10" t="s">
        <v>47</v>
      </c>
      <c r="D3" s="10" t="s">
        <v>50</v>
      </c>
      <c r="E3" s="10"/>
      <c r="F3" s="10" t="s">
        <v>4</v>
      </c>
      <c r="G3" s="10"/>
    </row>
    <row r="4" spans="1:7" ht="45" x14ac:dyDescent="0.25">
      <c r="A4" s="10"/>
      <c r="B4" s="10"/>
      <c r="C4" s="10"/>
      <c r="D4" s="3" t="s">
        <v>2</v>
      </c>
      <c r="E4" s="3" t="s">
        <v>3</v>
      </c>
      <c r="F4" s="4" t="s">
        <v>5</v>
      </c>
      <c r="G4" s="4" t="s">
        <v>6</v>
      </c>
    </row>
    <row r="5" spans="1:7" ht="60" x14ac:dyDescent="0.25">
      <c r="A5" s="3">
        <v>451</v>
      </c>
      <c r="B5" s="7" t="s">
        <v>8</v>
      </c>
      <c r="C5" s="5">
        <f>SUM(C6:C16)</f>
        <v>438731</v>
      </c>
      <c r="D5" s="5">
        <f>SUM(D6:D16)</f>
        <v>248002.1</v>
      </c>
      <c r="E5" s="5">
        <f>SUM(E6:E16)</f>
        <v>247999.3</v>
      </c>
      <c r="F5" s="5">
        <f>D5-E5</f>
        <v>2.8000000000174623</v>
      </c>
      <c r="G5" s="5">
        <f>(E5/D5)*100</f>
        <v>99.998870977302204</v>
      </c>
    </row>
    <row r="6" spans="1:7" ht="105" x14ac:dyDescent="0.25">
      <c r="A6" s="6" t="s">
        <v>7</v>
      </c>
      <c r="B6" s="7" t="s">
        <v>9</v>
      </c>
      <c r="C6" s="5">
        <v>74634</v>
      </c>
      <c r="D6" s="5">
        <v>50420</v>
      </c>
      <c r="E6" s="5">
        <v>50419.5</v>
      </c>
      <c r="F6" s="5">
        <f t="shared" ref="F6:F16" si="0">D6-E6</f>
        <v>0.5</v>
      </c>
      <c r="G6" s="5">
        <f t="shared" ref="G6:G14" si="1">(E6/D6)*100</f>
        <v>99.999008330027777</v>
      </c>
    </row>
    <row r="7" spans="1:7" ht="165" x14ac:dyDescent="0.25">
      <c r="A7" s="6" t="s">
        <v>10</v>
      </c>
      <c r="B7" s="7" t="s">
        <v>11</v>
      </c>
      <c r="C7" s="5">
        <v>17439</v>
      </c>
      <c r="D7" s="5">
        <v>0</v>
      </c>
      <c r="E7" s="5">
        <v>0</v>
      </c>
      <c r="F7" s="5">
        <f t="shared" si="0"/>
        <v>0</v>
      </c>
      <c r="G7" s="5" t="e">
        <f t="shared" si="1"/>
        <v>#DIV/0!</v>
      </c>
    </row>
    <row r="8" spans="1:7" ht="30" x14ac:dyDescent="0.25">
      <c r="A8" s="6" t="s">
        <v>12</v>
      </c>
      <c r="B8" s="7" t="s">
        <v>13</v>
      </c>
      <c r="C8" s="5">
        <v>41186</v>
      </c>
      <c r="D8" s="5">
        <v>26121.8</v>
      </c>
      <c r="E8" s="5">
        <v>26121.7</v>
      </c>
      <c r="F8" s="5">
        <f t="shared" si="0"/>
        <v>9.9999999998544808E-2</v>
      </c>
      <c r="G8" s="5">
        <f t="shared" si="1"/>
        <v>99.999617177989279</v>
      </c>
    </row>
    <row r="9" spans="1:7" ht="30" x14ac:dyDescent="0.25">
      <c r="A9" s="6" t="s">
        <v>14</v>
      </c>
      <c r="B9" s="7" t="s">
        <v>15</v>
      </c>
      <c r="C9" s="5">
        <v>78</v>
      </c>
      <c r="D9" s="5">
        <v>45.2</v>
      </c>
      <c r="E9" s="5">
        <v>45.2</v>
      </c>
      <c r="F9" s="5">
        <f t="shared" si="0"/>
        <v>0</v>
      </c>
      <c r="G9" s="5">
        <f t="shared" si="1"/>
        <v>100</v>
      </c>
    </row>
    <row r="10" spans="1:7" ht="75" x14ac:dyDescent="0.25">
      <c r="A10" s="6" t="s">
        <v>16</v>
      </c>
      <c r="B10" s="7" t="s">
        <v>17</v>
      </c>
      <c r="C10" s="5">
        <v>84451</v>
      </c>
      <c r="D10" s="5">
        <v>39708</v>
      </c>
      <c r="E10" s="5">
        <v>39708</v>
      </c>
      <c r="F10" s="5">
        <f t="shared" si="0"/>
        <v>0</v>
      </c>
      <c r="G10" s="5">
        <f t="shared" si="1"/>
        <v>100</v>
      </c>
    </row>
    <row r="11" spans="1:7" ht="60" x14ac:dyDescent="0.25">
      <c r="A11" s="6" t="s">
        <v>18</v>
      </c>
      <c r="B11" s="7" t="s">
        <v>19</v>
      </c>
      <c r="C11" s="5">
        <v>935</v>
      </c>
      <c r="D11" s="5">
        <v>519.1</v>
      </c>
      <c r="E11" s="5">
        <v>519</v>
      </c>
      <c r="F11" s="5">
        <f t="shared" si="0"/>
        <v>0.10000000000002274</v>
      </c>
      <c r="G11" s="5">
        <f t="shared" si="1"/>
        <v>99.980735889038712</v>
      </c>
    </row>
    <row r="12" spans="1:7" ht="60" x14ac:dyDescent="0.25">
      <c r="A12" s="6" t="s">
        <v>20</v>
      </c>
      <c r="B12" s="7" t="s">
        <v>21</v>
      </c>
      <c r="C12" s="5">
        <v>1020</v>
      </c>
      <c r="D12" s="5">
        <v>270.39999999999998</v>
      </c>
      <c r="E12" s="5">
        <v>270.3</v>
      </c>
      <c r="F12" s="5">
        <f t="shared" si="0"/>
        <v>9.9999999999965894E-2</v>
      </c>
      <c r="G12" s="5">
        <f t="shared" si="1"/>
        <v>99.963017751479299</v>
      </c>
    </row>
    <row r="13" spans="1:7" ht="45" x14ac:dyDescent="0.25">
      <c r="A13" s="6" t="s">
        <v>22</v>
      </c>
      <c r="B13" s="7" t="s">
        <v>23</v>
      </c>
      <c r="C13" s="5">
        <v>111170</v>
      </c>
      <c r="D13" s="5">
        <v>68415.600000000006</v>
      </c>
      <c r="E13" s="5">
        <v>68414</v>
      </c>
      <c r="F13" s="5">
        <f t="shared" si="0"/>
        <v>1.6000000000058208</v>
      </c>
      <c r="G13" s="5">
        <f t="shared" si="1"/>
        <v>99.997661352089281</v>
      </c>
    </row>
    <row r="14" spans="1:7" ht="300" x14ac:dyDescent="0.25">
      <c r="A14" s="6" t="s">
        <v>25</v>
      </c>
      <c r="B14" s="7" t="s">
        <v>24</v>
      </c>
      <c r="C14" s="5">
        <v>71955</v>
      </c>
      <c r="D14" s="5">
        <v>45189.9</v>
      </c>
      <c r="E14" s="5">
        <v>45189.9</v>
      </c>
      <c r="F14" s="5">
        <f t="shared" si="0"/>
        <v>0</v>
      </c>
      <c r="G14" s="5">
        <f t="shared" si="1"/>
        <v>100</v>
      </c>
    </row>
    <row r="15" spans="1:7" ht="60" x14ac:dyDescent="0.25">
      <c r="A15" s="6" t="s">
        <v>44</v>
      </c>
      <c r="B15" s="7" t="s">
        <v>45</v>
      </c>
      <c r="C15" s="5">
        <v>10479</v>
      </c>
      <c r="D15" s="5">
        <v>4769.7</v>
      </c>
      <c r="E15" s="5">
        <v>4769.3999999999996</v>
      </c>
      <c r="F15" s="5">
        <f t="shared" si="0"/>
        <v>0.3000000000001819</v>
      </c>
      <c r="G15" s="5">
        <f t="shared" ref="G15:G16" si="2">(E15/D15)*100</f>
        <v>99.993710296245041</v>
      </c>
    </row>
    <row r="16" spans="1:7" ht="75" x14ac:dyDescent="0.25">
      <c r="A16" s="6" t="s">
        <v>26</v>
      </c>
      <c r="B16" s="7" t="s">
        <v>27</v>
      </c>
      <c r="C16" s="5">
        <v>25384</v>
      </c>
      <c r="D16" s="5">
        <v>12542.4</v>
      </c>
      <c r="E16" s="5">
        <v>12542.3</v>
      </c>
      <c r="F16" s="5">
        <f t="shared" si="0"/>
        <v>0.1000000000003638</v>
      </c>
      <c r="G16" s="5">
        <f t="shared" si="2"/>
        <v>99.99920270442658</v>
      </c>
    </row>
  </sheetData>
  <mergeCells count="6">
    <mergeCell ref="A1:G1"/>
    <mergeCell ref="D3:E3"/>
    <mergeCell ref="A3:A4"/>
    <mergeCell ref="B3:B4"/>
    <mergeCell ref="C3:C4"/>
    <mergeCell ref="F3:G3"/>
  </mergeCells>
  <pageMargins left="0.70866141732283472" right="0.70866141732283472" top="0.15748031496062992" bottom="0.15748031496062992" header="0.31496062992125984" footer="0.31496062992125984"/>
  <pageSetup paperSize="9" scale="6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activeCell="C5" sqref="C5:C16"/>
    </sheetView>
  </sheetViews>
  <sheetFormatPr defaultRowHeight="15" x14ac:dyDescent="0.25"/>
  <cols>
    <col min="1" max="1" width="15.42578125" style="2" customWidth="1"/>
    <col min="2" max="2" width="27.7109375" style="2" customWidth="1"/>
    <col min="3" max="3" width="18.5703125" style="2" customWidth="1"/>
    <col min="4" max="5" width="9.7109375" style="2" bestFit="1" customWidth="1"/>
    <col min="6" max="6" width="12.42578125" style="2" customWidth="1"/>
    <col min="7" max="7" width="9.28515625" style="2" bestFit="1" customWidth="1"/>
    <col min="8" max="16384" width="9.140625" style="2"/>
  </cols>
  <sheetData>
    <row r="1" spans="1:7" ht="30" customHeight="1" x14ac:dyDescent="0.25">
      <c r="A1" s="9" t="s">
        <v>52</v>
      </c>
      <c r="B1" s="9"/>
      <c r="C1" s="9"/>
      <c r="D1" s="9"/>
      <c r="E1" s="9"/>
      <c r="F1" s="9"/>
      <c r="G1" s="9"/>
    </row>
    <row r="3" spans="1:7" s="1" customFormat="1" ht="47.25" customHeight="1" x14ac:dyDescent="0.25">
      <c r="A3" s="10" t="s">
        <v>28</v>
      </c>
      <c r="B3" s="10" t="s">
        <v>29</v>
      </c>
      <c r="C3" s="10" t="s">
        <v>48</v>
      </c>
      <c r="D3" s="10" t="s">
        <v>51</v>
      </c>
      <c r="E3" s="10"/>
      <c r="F3" s="10" t="s">
        <v>30</v>
      </c>
      <c r="G3" s="10"/>
    </row>
    <row r="4" spans="1:7" ht="45" x14ac:dyDescent="0.25">
      <c r="A4" s="10"/>
      <c r="B4" s="10"/>
      <c r="C4" s="10"/>
      <c r="D4" s="3" t="s">
        <v>31</v>
      </c>
      <c r="E4" s="3" t="s">
        <v>3</v>
      </c>
      <c r="F4" s="8" t="s">
        <v>32</v>
      </c>
      <c r="G4" s="8" t="s">
        <v>6</v>
      </c>
    </row>
    <row r="5" spans="1:7" ht="75" x14ac:dyDescent="0.25">
      <c r="A5" s="3">
        <v>451</v>
      </c>
      <c r="B5" s="7" t="s">
        <v>33</v>
      </c>
      <c r="C5" s="5">
        <f>SUM(C6:C16)</f>
        <v>438731</v>
      </c>
      <c r="D5" s="5">
        <f>SUM(D6:D16)</f>
        <v>248002.1</v>
      </c>
      <c r="E5" s="5">
        <f>SUM(E6:E16)</f>
        <v>247999.3</v>
      </c>
      <c r="F5" s="5">
        <f>D5-E5</f>
        <v>2.8000000000174623</v>
      </c>
      <c r="G5" s="5">
        <f>(E5/D5)*100</f>
        <v>99.998870977302204</v>
      </c>
    </row>
    <row r="6" spans="1:7" ht="120" x14ac:dyDescent="0.25">
      <c r="A6" s="6" t="s">
        <v>7</v>
      </c>
      <c r="B6" s="7" t="s">
        <v>34</v>
      </c>
      <c r="C6" s="5">
        <v>74634</v>
      </c>
      <c r="D6" s="5">
        <v>50420</v>
      </c>
      <c r="E6" s="5">
        <v>50419.5</v>
      </c>
      <c r="F6" s="5">
        <f t="shared" ref="F6:F16" si="0">D6-E6</f>
        <v>0.5</v>
      </c>
      <c r="G6" s="5">
        <f t="shared" ref="G6:G16" si="1">(E6/D6)*100</f>
        <v>99.999008330027777</v>
      </c>
    </row>
    <row r="7" spans="1:7" ht="150" x14ac:dyDescent="0.25">
      <c r="A7" s="6" t="s">
        <v>10</v>
      </c>
      <c r="B7" s="7" t="s">
        <v>35</v>
      </c>
      <c r="C7" s="5">
        <v>17439</v>
      </c>
      <c r="D7" s="5">
        <v>0</v>
      </c>
      <c r="E7" s="5">
        <v>0</v>
      </c>
      <c r="F7" s="5">
        <f t="shared" si="0"/>
        <v>0</v>
      </c>
      <c r="G7" s="5" t="e">
        <f t="shared" si="1"/>
        <v>#DIV/0!</v>
      </c>
    </row>
    <row r="8" spans="1:7" ht="30" x14ac:dyDescent="0.25">
      <c r="A8" s="6" t="s">
        <v>12</v>
      </c>
      <c r="B8" s="7" t="s">
        <v>36</v>
      </c>
      <c r="C8" s="5">
        <v>41186</v>
      </c>
      <c r="D8" s="5">
        <v>26121.8</v>
      </c>
      <c r="E8" s="5">
        <v>26121.7</v>
      </c>
      <c r="F8" s="5">
        <f t="shared" si="0"/>
        <v>9.9999999998544808E-2</v>
      </c>
      <c r="G8" s="5">
        <f t="shared" si="1"/>
        <v>99.999617177989279</v>
      </c>
    </row>
    <row r="9" spans="1:7" x14ac:dyDescent="0.25">
      <c r="A9" s="6" t="s">
        <v>14</v>
      </c>
      <c r="B9" s="7" t="s">
        <v>37</v>
      </c>
      <c r="C9" s="5">
        <v>78</v>
      </c>
      <c r="D9" s="5">
        <v>45.2</v>
      </c>
      <c r="E9" s="5">
        <v>45.2</v>
      </c>
      <c r="F9" s="5">
        <f t="shared" si="0"/>
        <v>0</v>
      </c>
      <c r="G9" s="5">
        <f t="shared" si="1"/>
        <v>100</v>
      </c>
    </row>
    <row r="10" spans="1:7" ht="90" x14ac:dyDescent="0.25">
      <c r="A10" s="6" t="s">
        <v>16</v>
      </c>
      <c r="B10" s="7" t="s">
        <v>38</v>
      </c>
      <c r="C10" s="5">
        <v>84451</v>
      </c>
      <c r="D10" s="5">
        <v>39708</v>
      </c>
      <c r="E10" s="5">
        <v>39708</v>
      </c>
      <c r="F10" s="5">
        <f t="shared" si="0"/>
        <v>0</v>
      </c>
      <c r="G10" s="5">
        <f t="shared" si="1"/>
        <v>100</v>
      </c>
    </row>
    <row r="11" spans="1:7" ht="60" x14ac:dyDescent="0.25">
      <c r="A11" s="6" t="s">
        <v>18</v>
      </c>
      <c r="B11" s="7" t="s">
        <v>39</v>
      </c>
      <c r="C11" s="5">
        <v>935</v>
      </c>
      <c r="D11" s="5">
        <v>519.1</v>
      </c>
      <c r="E11" s="5">
        <v>519</v>
      </c>
      <c r="F11" s="5">
        <f t="shared" si="0"/>
        <v>0.10000000000002274</v>
      </c>
      <c r="G11" s="5">
        <f t="shared" si="1"/>
        <v>99.980735889038712</v>
      </c>
    </row>
    <row r="12" spans="1:7" ht="75" x14ac:dyDescent="0.25">
      <c r="A12" s="6" t="s">
        <v>20</v>
      </c>
      <c r="B12" s="7" t="s">
        <v>40</v>
      </c>
      <c r="C12" s="5">
        <v>1020</v>
      </c>
      <c r="D12" s="5">
        <v>270.39999999999998</v>
      </c>
      <c r="E12" s="5">
        <v>270.3</v>
      </c>
      <c r="F12" s="5">
        <f t="shared" si="0"/>
        <v>9.9999999999965894E-2</v>
      </c>
      <c r="G12" s="5">
        <f t="shared" si="1"/>
        <v>99.963017751479299</v>
      </c>
    </row>
    <row r="13" spans="1:7" ht="30" x14ac:dyDescent="0.25">
      <c r="A13" s="6" t="s">
        <v>22</v>
      </c>
      <c r="B13" s="7" t="s">
        <v>41</v>
      </c>
      <c r="C13" s="5">
        <v>111170</v>
      </c>
      <c r="D13" s="5">
        <v>68415.600000000006</v>
      </c>
      <c r="E13" s="5">
        <v>68414</v>
      </c>
      <c r="F13" s="5">
        <f t="shared" si="0"/>
        <v>1.6000000000058208</v>
      </c>
      <c r="G13" s="5">
        <f t="shared" si="1"/>
        <v>99.997661352089281</v>
      </c>
    </row>
    <row r="14" spans="1:7" ht="225" x14ac:dyDescent="0.25">
      <c r="A14" s="6" t="s">
        <v>25</v>
      </c>
      <c r="B14" s="7" t="s">
        <v>42</v>
      </c>
      <c r="C14" s="5">
        <v>71955</v>
      </c>
      <c r="D14" s="5">
        <v>45189.9</v>
      </c>
      <c r="E14" s="5">
        <v>45189.9</v>
      </c>
      <c r="F14" s="5">
        <f t="shared" si="0"/>
        <v>0</v>
      </c>
      <c r="G14" s="5">
        <f t="shared" si="1"/>
        <v>100</v>
      </c>
    </row>
    <row r="15" spans="1:7" ht="90" x14ac:dyDescent="0.25">
      <c r="A15" s="6" t="s">
        <v>44</v>
      </c>
      <c r="B15" s="7" t="s">
        <v>46</v>
      </c>
      <c r="C15" s="5">
        <v>10479</v>
      </c>
      <c r="D15" s="5">
        <v>4769.7</v>
      </c>
      <c r="E15" s="5">
        <v>4769.3999999999996</v>
      </c>
      <c r="F15" s="5">
        <f t="shared" si="0"/>
        <v>0.3000000000001819</v>
      </c>
      <c r="G15" s="5">
        <f t="shared" si="1"/>
        <v>99.993710296245041</v>
      </c>
    </row>
    <row r="16" spans="1:7" ht="45" x14ac:dyDescent="0.25">
      <c r="A16" s="6" t="s">
        <v>26</v>
      </c>
      <c r="B16" s="7" t="s">
        <v>43</v>
      </c>
      <c r="C16" s="5">
        <v>25384</v>
      </c>
      <c r="D16" s="5">
        <v>12542.4</v>
      </c>
      <c r="E16" s="5">
        <v>12542.3</v>
      </c>
      <c r="F16" s="5">
        <f t="shared" si="0"/>
        <v>0.1000000000003638</v>
      </c>
      <c r="G16" s="5">
        <f t="shared" si="1"/>
        <v>99.99920270442658</v>
      </c>
    </row>
  </sheetData>
  <mergeCells count="6">
    <mergeCell ref="A1:G1"/>
    <mergeCell ref="A3:A4"/>
    <mergeCell ref="B3:B4"/>
    <mergeCell ref="C3:C4"/>
    <mergeCell ref="D3:E3"/>
    <mergeCell ref="F3:G3"/>
  </mergeCells>
  <pageMargins left="0.70866141732283472" right="0.70866141732283472" top="0.15748031496062992" bottom="0.15748031496062992" header="0.31496062992125984" footer="0.31496062992125984"/>
  <pageSetup paperSize="9" scale="6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Рус.яз.</vt:lpstr>
      <vt:lpstr>Каз.яз.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2026-10-06T06:54:56Z</dcterms:modified>
</cp:coreProperties>
</file>