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D:\Госуслуги 2026г\на контроле\ВК отчеты\3 кв\РАЙОН\"/>
    </mc:Choice>
  </mc:AlternateContent>
  <xr:revisionPtr revIDLastSave="0" documentId="13_ncr:1_{40974D45-0BFC-4E90-B020-6170382D7B2A}" xr6:coauthVersionLast="37" xr6:coauthVersionMax="37" xr10:uidLastSave="{00000000-0000-0000-0000-000000000000}"/>
  <bookViews>
    <workbookView xWindow="0" yWindow="0" windowWidth="13530" windowHeight="10995" xr2:uid="{00000000-000D-0000-FFFF-FFFF00000000}"/>
  </bookViews>
  <sheets>
    <sheet name="Лист1" sheetId="1" r:id="rId1"/>
  </sheets>
  <definedNames>
    <definedName name="_xlnm.Print_Area" localSheetId="0">Лист1!$A$1:$J$294</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63" i="1" l="1"/>
  <c r="I252" i="1"/>
  <c r="I251" i="1" s="1"/>
  <c r="J252" i="1"/>
  <c r="J251" i="1" s="1"/>
  <c r="E33" i="1" l="1"/>
  <c r="G33" i="1"/>
  <c r="C249" i="1" l="1"/>
  <c r="D249" i="1"/>
  <c r="E249" i="1"/>
  <c r="F249" i="1"/>
  <c r="H249" i="1"/>
  <c r="G249" i="1"/>
  <c r="C263" i="1"/>
  <c r="D263" i="1"/>
  <c r="E263" i="1"/>
  <c r="F263" i="1"/>
  <c r="H263" i="1"/>
  <c r="G263" i="1"/>
  <c r="C253" i="1"/>
  <c r="D253" i="1"/>
  <c r="E253" i="1"/>
  <c r="F253" i="1"/>
  <c r="H253" i="1"/>
  <c r="G253" i="1"/>
  <c r="C251" i="1"/>
  <c r="D251" i="1"/>
  <c r="E251" i="1"/>
  <c r="F251" i="1"/>
  <c r="H251" i="1"/>
  <c r="G251" i="1"/>
  <c r="J264" i="1"/>
  <c r="I264" i="1"/>
  <c r="I263" i="1" s="1"/>
  <c r="J254" i="1"/>
  <c r="J253" i="1" s="1"/>
  <c r="I254" i="1"/>
  <c r="I253" i="1" s="1"/>
  <c r="J250" i="1"/>
  <c r="I250" i="1"/>
  <c r="J238" i="1"/>
  <c r="I238" i="1"/>
  <c r="I203" i="1" l="1"/>
  <c r="J203" i="1"/>
  <c r="I192" i="1"/>
  <c r="J192" i="1"/>
  <c r="I193" i="1"/>
  <c r="J193" i="1"/>
  <c r="I194" i="1"/>
  <c r="J194" i="1"/>
  <c r="I92" i="1"/>
  <c r="J92" i="1"/>
  <c r="I93" i="1"/>
  <c r="J93" i="1"/>
  <c r="I94" i="1"/>
  <c r="J94" i="1"/>
  <c r="I219" i="1"/>
  <c r="J219" i="1"/>
  <c r="I220" i="1"/>
  <c r="J220" i="1"/>
  <c r="I221" i="1"/>
  <c r="J221" i="1"/>
  <c r="I222" i="1"/>
  <c r="J222" i="1"/>
  <c r="I223" i="1"/>
  <c r="J223" i="1"/>
  <c r="I224" i="1"/>
  <c r="J224" i="1"/>
  <c r="I225" i="1"/>
  <c r="J225" i="1"/>
  <c r="I226" i="1"/>
  <c r="J226" i="1"/>
  <c r="I227" i="1"/>
  <c r="J227" i="1"/>
  <c r="I228" i="1"/>
  <c r="J228" i="1"/>
  <c r="I229" i="1"/>
  <c r="J229" i="1"/>
  <c r="I230" i="1"/>
  <c r="J230" i="1"/>
  <c r="I168" i="1"/>
  <c r="J168" i="1"/>
  <c r="I135" i="1"/>
  <c r="J135" i="1"/>
  <c r="I104" i="1"/>
  <c r="J104" i="1"/>
  <c r="I56" i="1"/>
  <c r="J56" i="1"/>
  <c r="I57" i="1"/>
  <c r="J57" i="1"/>
  <c r="I58" i="1"/>
  <c r="J58" i="1"/>
  <c r="I59" i="1"/>
  <c r="J59" i="1"/>
  <c r="I60" i="1"/>
  <c r="J60" i="1"/>
  <c r="I61" i="1"/>
  <c r="J61" i="1"/>
  <c r="I62" i="1"/>
  <c r="J62" i="1"/>
  <c r="I63" i="1"/>
  <c r="J63" i="1"/>
  <c r="I64" i="1"/>
  <c r="J64" i="1"/>
  <c r="I65" i="1"/>
  <c r="J65" i="1"/>
  <c r="I66" i="1"/>
  <c r="J66" i="1"/>
  <c r="I67" i="1"/>
  <c r="J67" i="1"/>
  <c r="I68" i="1"/>
  <c r="J68" i="1"/>
  <c r="I139" i="1" l="1"/>
  <c r="J139" i="1"/>
  <c r="I140" i="1"/>
  <c r="J140" i="1"/>
  <c r="I141" i="1"/>
  <c r="J141" i="1"/>
  <c r="I142" i="1"/>
  <c r="J142"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9" i="1"/>
  <c r="J169" i="1"/>
  <c r="J171" i="1" l="1"/>
  <c r="J172" i="1"/>
  <c r="J173" i="1"/>
  <c r="J174" i="1"/>
  <c r="J175" i="1"/>
  <c r="J176" i="1"/>
  <c r="J177" i="1"/>
  <c r="J178" i="1"/>
  <c r="J179" i="1"/>
  <c r="J180" i="1"/>
  <c r="J181" i="1"/>
  <c r="J182" i="1"/>
  <c r="J183" i="1"/>
  <c r="J184" i="1"/>
  <c r="J185" i="1"/>
  <c r="J186" i="1"/>
  <c r="J187" i="1"/>
  <c r="J188" i="1"/>
  <c r="J189" i="1"/>
  <c r="J190" i="1"/>
  <c r="J191" i="1"/>
  <c r="J195" i="1"/>
  <c r="J196" i="1"/>
  <c r="J197" i="1"/>
  <c r="J198" i="1"/>
  <c r="J199" i="1"/>
  <c r="J200" i="1"/>
  <c r="J201" i="1"/>
  <c r="J202" i="1"/>
  <c r="J204" i="1"/>
  <c r="J205" i="1"/>
  <c r="J206" i="1"/>
  <c r="J207" i="1"/>
  <c r="J208" i="1"/>
  <c r="J209" i="1"/>
  <c r="J210" i="1"/>
  <c r="J211" i="1"/>
  <c r="J212" i="1"/>
  <c r="J213" i="1"/>
  <c r="J214" i="1"/>
  <c r="J215" i="1"/>
  <c r="J216" i="1"/>
  <c r="J217" i="1"/>
  <c r="J218" i="1"/>
  <c r="I171" i="1"/>
  <c r="I172" i="1"/>
  <c r="I173" i="1"/>
  <c r="I174" i="1"/>
  <c r="I175" i="1"/>
  <c r="I176" i="1"/>
  <c r="I177" i="1"/>
  <c r="I178" i="1"/>
  <c r="I179" i="1"/>
  <c r="I180" i="1"/>
  <c r="I181" i="1"/>
  <c r="I182" i="1"/>
  <c r="I183" i="1"/>
  <c r="I184" i="1"/>
  <c r="I185" i="1"/>
  <c r="I186" i="1"/>
  <c r="I187" i="1"/>
  <c r="I188" i="1"/>
  <c r="I189" i="1"/>
  <c r="I190" i="1"/>
  <c r="I191" i="1"/>
  <c r="I195" i="1"/>
  <c r="I196" i="1"/>
  <c r="I197" i="1"/>
  <c r="I198" i="1"/>
  <c r="I199" i="1"/>
  <c r="I200" i="1"/>
  <c r="I201" i="1"/>
  <c r="I202" i="1"/>
  <c r="I204" i="1"/>
  <c r="I205" i="1"/>
  <c r="I206" i="1"/>
  <c r="I207" i="1"/>
  <c r="I208" i="1"/>
  <c r="I209" i="1"/>
  <c r="I210" i="1"/>
  <c r="I211" i="1"/>
  <c r="I212" i="1"/>
  <c r="I213" i="1"/>
  <c r="I214" i="1"/>
  <c r="I215" i="1"/>
  <c r="I216" i="1"/>
  <c r="I217" i="1"/>
  <c r="I218" i="1"/>
  <c r="D170" i="1"/>
  <c r="E170" i="1"/>
  <c r="F170" i="1"/>
  <c r="G170" i="1"/>
  <c r="H170" i="1"/>
  <c r="C170" i="1"/>
  <c r="C239" i="1"/>
  <c r="I240" i="1"/>
  <c r="J240" i="1"/>
  <c r="D241" i="1" l="1"/>
  <c r="E241" i="1"/>
  <c r="F241" i="1"/>
  <c r="G241" i="1"/>
  <c r="H241" i="1"/>
  <c r="C241" i="1"/>
  <c r="J242" i="1"/>
  <c r="I242" i="1"/>
  <c r="D236" i="1"/>
  <c r="E236" i="1"/>
  <c r="F236" i="1"/>
  <c r="G236" i="1"/>
  <c r="H236" i="1"/>
  <c r="C236" i="1"/>
  <c r="I237" i="1"/>
  <c r="J237" i="1"/>
  <c r="I170" i="1"/>
  <c r="J170" i="1"/>
  <c r="C233" i="1"/>
  <c r="E233" i="1"/>
  <c r="G233" i="1"/>
  <c r="I233" i="1"/>
  <c r="I239" i="1"/>
  <c r="J239" i="1"/>
  <c r="I243" i="1"/>
  <c r="J243" i="1"/>
  <c r="J123" i="1"/>
  <c r="J124" i="1"/>
  <c r="J125" i="1"/>
  <c r="I123" i="1"/>
  <c r="I124" i="1"/>
  <c r="I125" i="1"/>
  <c r="G235" i="1" l="1"/>
  <c r="F235" i="1"/>
  <c r="E235" i="1"/>
  <c r="H235" i="1"/>
  <c r="C235" i="1"/>
  <c r="D235" i="1"/>
  <c r="I236" i="1"/>
  <c r="J241" i="1"/>
  <c r="I241" i="1"/>
  <c r="J236" i="1"/>
  <c r="D53" i="1"/>
  <c r="E53" i="1"/>
  <c r="F53" i="1"/>
  <c r="G53" i="1"/>
  <c r="H53" i="1"/>
  <c r="C53" i="1"/>
  <c r="I55" i="1"/>
  <c r="J55" i="1"/>
  <c r="G44" i="1"/>
  <c r="E44" i="1"/>
  <c r="C44" i="1"/>
  <c r="G40" i="1"/>
  <c r="E40" i="1"/>
  <c r="C40" i="1"/>
  <c r="C33" i="1"/>
  <c r="G14" i="1"/>
  <c r="E14" i="1"/>
  <c r="C14" i="1"/>
  <c r="G8" i="1"/>
  <c r="E8" i="1"/>
  <c r="C8" i="1"/>
  <c r="D106" i="1" l="1"/>
  <c r="E106" i="1"/>
  <c r="F106" i="1"/>
  <c r="G106" i="1"/>
  <c r="H106" i="1"/>
  <c r="C106" i="1"/>
  <c r="I136" i="1"/>
  <c r="J136" i="1"/>
  <c r="I102" i="1"/>
  <c r="J102" i="1"/>
  <c r="D69" i="1"/>
  <c r="E69" i="1"/>
  <c r="F69" i="1"/>
  <c r="G69" i="1"/>
  <c r="H69" i="1"/>
  <c r="C69" i="1"/>
  <c r="I73" i="1"/>
  <c r="J73" i="1"/>
  <c r="I70" i="1"/>
  <c r="J70" i="1"/>
  <c r="I71" i="1"/>
  <c r="J71" i="1"/>
  <c r="I111" i="1" l="1"/>
  <c r="J111" i="1"/>
  <c r="I112" i="1"/>
  <c r="J112" i="1"/>
  <c r="I113" i="1"/>
  <c r="J113" i="1"/>
  <c r="I80" i="1"/>
  <c r="J80" i="1"/>
  <c r="I81" i="1"/>
  <c r="J81" i="1"/>
  <c r="I82" i="1"/>
  <c r="J82" i="1"/>
  <c r="I285" i="1" l="1"/>
  <c r="I284" i="1"/>
  <c r="I282" i="1"/>
  <c r="I281" i="1"/>
  <c r="I280" i="1"/>
  <c r="I279" i="1"/>
  <c r="I278" i="1"/>
  <c r="I277" i="1"/>
  <c r="I276" i="1"/>
  <c r="G275" i="1"/>
  <c r="G274" i="1" s="1"/>
  <c r="G273" i="1" s="1"/>
  <c r="G272" i="1" s="1"/>
  <c r="G271" i="1" s="1"/>
  <c r="G270" i="1" s="1"/>
  <c r="G269" i="1" s="1"/>
  <c r="G268" i="1" s="1"/>
  <c r="G267" i="1" s="1"/>
  <c r="G266" i="1" s="1"/>
  <c r="E275" i="1"/>
  <c r="E274" i="1" s="1"/>
  <c r="E273" i="1" s="1"/>
  <c r="E272" i="1" s="1"/>
  <c r="E271" i="1" s="1"/>
  <c r="C275" i="1"/>
  <c r="C274" i="1" s="1"/>
  <c r="E269" i="1"/>
  <c r="E268" i="1" s="1"/>
  <c r="E267" i="1" s="1"/>
  <c r="J261" i="1"/>
  <c r="I261" i="1"/>
  <c r="J259" i="1"/>
  <c r="I259" i="1"/>
  <c r="J257" i="1"/>
  <c r="I257" i="1"/>
  <c r="J255" i="1"/>
  <c r="I255" i="1"/>
  <c r="J249" i="1"/>
  <c r="I249" i="1"/>
  <c r="J247" i="1"/>
  <c r="I247" i="1"/>
  <c r="J245" i="1"/>
  <c r="I245" i="1"/>
  <c r="J138" i="1"/>
  <c r="I138" i="1"/>
  <c r="H137" i="1"/>
  <c r="G137" i="1"/>
  <c r="F137" i="1"/>
  <c r="E137" i="1"/>
  <c r="D137" i="1"/>
  <c r="C137" i="1"/>
  <c r="J134" i="1"/>
  <c r="I134" i="1"/>
  <c r="J133" i="1"/>
  <c r="I133" i="1"/>
  <c r="J132" i="1"/>
  <c r="I132" i="1"/>
  <c r="J131" i="1"/>
  <c r="I131" i="1"/>
  <c r="J130" i="1"/>
  <c r="I130" i="1"/>
  <c r="J129" i="1"/>
  <c r="I129" i="1"/>
  <c r="J128" i="1"/>
  <c r="I128" i="1"/>
  <c r="J127" i="1"/>
  <c r="I127" i="1"/>
  <c r="J126" i="1"/>
  <c r="I126" i="1"/>
  <c r="J122" i="1"/>
  <c r="I122" i="1"/>
  <c r="J121" i="1"/>
  <c r="I121" i="1"/>
  <c r="J120" i="1"/>
  <c r="I120" i="1"/>
  <c r="J119" i="1"/>
  <c r="I119" i="1"/>
  <c r="J118" i="1"/>
  <c r="I118" i="1"/>
  <c r="J117" i="1"/>
  <c r="I117" i="1"/>
  <c r="J116" i="1"/>
  <c r="I116" i="1"/>
  <c r="J115" i="1"/>
  <c r="I115" i="1"/>
  <c r="J114" i="1"/>
  <c r="I114" i="1"/>
  <c r="J110" i="1"/>
  <c r="I110" i="1"/>
  <c r="J109" i="1"/>
  <c r="I109" i="1"/>
  <c r="J108" i="1"/>
  <c r="I108" i="1"/>
  <c r="J107" i="1"/>
  <c r="I107" i="1"/>
  <c r="J105" i="1"/>
  <c r="I105" i="1"/>
  <c r="J103" i="1"/>
  <c r="I103" i="1"/>
  <c r="J101" i="1"/>
  <c r="I101" i="1"/>
  <c r="J100" i="1"/>
  <c r="I100" i="1"/>
  <c r="J99" i="1"/>
  <c r="I99" i="1"/>
  <c r="J98" i="1"/>
  <c r="I98" i="1"/>
  <c r="J97" i="1"/>
  <c r="I97" i="1"/>
  <c r="J96" i="1"/>
  <c r="I96" i="1"/>
  <c r="J95" i="1"/>
  <c r="I95" i="1"/>
  <c r="J91" i="1"/>
  <c r="I91" i="1"/>
  <c r="J90" i="1"/>
  <c r="I90" i="1"/>
  <c r="J89" i="1"/>
  <c r="I89" i="1"/>
  <c r="J88" i="1"/>
  <c r="I88" i="1"/>
  <c r="J87" i="1"/>
  <c r="I87" i="1"/>
  <c r="J86" i="1"/>
  <c r="I86" i="1"/>
  <c r="J85" i="1"/>
  <c r="I85" i="1"/>
  <c r="J84" i="1"/>
  <c r="I84" i="1"/>
  <c r="J83" i="1"/>
  <c r="I83" i="1"/>
  <c r="J79" i="1"/>
  <c r="I79" i="1"/>
  <c r="J78" i="1"/>
  <c r="I78" i="1"/>
  <c r="J77" i="1"/>
  <c r="I77" i="1"/>
  <c r="J76" i="1"/>
  <c r="I76" i="1"/>
  <c r="H75" i="1"/>
  <c r="G75" i="1"/>
  <c r="F75" i="1"/>
  <c r="E75" i="1"/>
  <c r="D75" i="1"/>
  <c r="C75" i="1"/>
  <c r="J74" i="1"/>
  <c r="I74" i="1"/>
  <c r="J72" i="1"/>
  <c r="I72" i="1"/>
  <c r="J69" i="1"/>
  <c r="I69" i="1"/>
  <c r="J54" i="1"/>
  <c r="I54" i="1"/>
  <c r="I50" i="1"/>
  <c r="G50" i="1"/>
  <c r="E50" i="1"/>
  <c r="C50" i="1"/>
  <c r="I46" i="1"/>
  <c r="I45" i="1"/>
  <c r="I43" i="1"/>
  <c r="I42" i="1"/>
  <c r="I41" i="1"/>
  <c r="I39" i="1"/>
  <c r="I38" i="1"/>
  <c r="I37" i="1"/>
  <c r="I36" i="1"/>
  <c r="I35" i="1"/>
  <c r="I34" i="1"/>
  <c r="I32" i="1"/>
  <c r="I31" i="1"/>
  <c r="I30" i="1"/>
  <c r="I29" i="1"/>
  <c r="I28" i="1"/>
  <c r="I27" i="1"/>
  <c r="I26" i="1"/>
  <c r="I25" i="1"/>
  <c r="I24" i="1"/>
  <c r="I23" i="1"/>
  <c r="I22" i="1"/>
  <c r="I21" i="1"/>
  <c r="I20" i="1"/>
  <c r="I19" i="1"/>
  <c r="I18" i="1"/>
  <c r="I17" i="1"/>
  <c r="I16" i="1"/>
  <c r="I15" i="1"/>
  <c r="I13" i="1"/>
  <c r="I12" i="1"/>
  <c r="I11" i="1"/>
  <c r="I10" i="1"/>
  <c r="I9" i="1"/>
  <c r="I7" i="1"/>
  <c r="I6" i="1"/>
  <c r="G5" i="1"/>
  <c r="E5" i="1"/>
  <c r="C5" i="1"/>
  <c r="J235" i="1" l="1"/>
  <c r="I235" i="1"/>
  <c r="E52" i="1"/>
  <c r="J75" i="1"/>
  <c r="H52" i="1"/>
  <c r="I44" i="1"/>
  <c r="I106" i="1"/>
  <c r="I137" i="1"/>
  <c r="J137" i="1"/>
  <c r="I53" i="1"/>
  <c r="J53" i="1"/>
  <c r="F52" i="1"/>
  <c r="I8" i="1"/>
  <c r="I14" i="1"/>
  <c r="I40" i="1"/>
  <c r="J106" i="1"/>
  <c r="I5" i="1"/>
  <c r="I75" i="1"/>
  <c r="E266" i="1"/>
  <c r="I33" i="1"/>
  <c r="D52" i="1"/>
  <c r="G52" i="1"/>
  <c r="I274" i="1"/>
  <c r="C52" i="1"/>
  <c r="I275" i="1"/>
  <c r="C273" i="1"/>
  <c r="I52" i="1" l="1"/>
  <c r="J52" i="1"/>
  <c r="C272" i="1"/>
  <c r="I273" i="1"/>
  <c r="I272" i="1" l="1"/>
  <c r="C271" i="1"/>
  <c r="I271" i="1" l="1"/>
  <c r="C270" i="1"/>
  <c r="I270" i="1" l="1"/>
  <c r="C269" i="1"/>
  <c r="I269" i="1" l="1"/>
  <c r="C268" i="1"/>
  <c r="I268" i="1" l="1"/>
  <c r="C267" i="1"/>
  <c r="C266" i="1" l="1"/>
  <c r="I266" i="1" s="1"/>
  <c r="I267" i="1"/>
</calcChain>
</file>

<file path=xl/sharedStrings.xml><?xml version="1.0" encoding="utf-8"?>
<sst xmlns="http://schemas.openxmlformats.org/spreadsheetml/2006/main" count="396" uniqueCount="263">
  <si>
    <t>1.</t>
  </si>
  <si>
    <t>1.1.</t>
  </si>
  <si>
    <t>1.2.</t>
  </si>
  <si>
    <t>2.</t>
  </si>
  <si>
    <t>2.1.</t>
  </si>
  <si>
    <t>2.2.</t>
  </si>
  <si>
    <t>2.3.</t>
  </si>
  <si>
    <t>2.4.</t>
  </si>
  <si>
    <t>2.5.</t>
  </si>
  <si>
    <t>3.</t>
  </si>
  <si>
    <t>3.1.</t>
  </si>
  <si>
    <t>3.2.</t>
  </si>
  <si>
    <t>3.3.</t>
  </si>
  <si>
    <t>3.4.</t>
  </si>
  <si>
    <t>3.5.</t>
  </si>
  <si>
    <t>3.6.</t>
  </si>
  <si>
    <t>3.7.</t>
  </si>
  <si>
    <t>3.8.</t>
  </si>
  <si>
    <t>3.9.</t>
  </si>
  <si>
    <t>3.10.</t>
  </si>
  <si>
    <t>3.11.</t>
  </si>
  <si>
    <t>3.12.</t>
  </si>
  <si>
    <t>3.13.</t>
  </si>
  <si>
    <t>3.14.</t>
  </si>
  <si>
    <t>3.15.</t>
  </si>
  <si>
    <t>3.16.</t>
  </si>
  <si>
    <t>3.17.</t>
  </si>
  <si>
    <t>4.</t>
  </si>
  <si>
    <t>5.</t>
  </si>
  <si>
    <t>5.1.</t>
  </si>
  <si>
    <t>5.2.</t>
  </si>
  <si>
    <t>5.3.</t>
  </si>
  <si>
    <t>5.4.</t>
  </si>
  <si>
    <t>5.5.</t>
  </si>
  <si>
    <t>5.6.</t>
  </si>
  <si>
    <t>6.</t>
  </si>
  <si>
    <t>6.1.</t>
  </si>
  <si>
    <t>6.2.</t>
  </si>
  <si>
    <t>6.3.</t>
  </si>
  <si>
    <t>7.</t>
  </si>
  <si>
    <t>7.1.</t>
  </si>
  <si>
    <t>7.2.</t>
  </si>
  <si>
    <t>№</t>
  </si>
  <si>
    <t>8.</t>
  </si>
  <si>
    <t>8.1.</t>
  </si>
  <si>
    <t>8.2.</t>
  </si>
  <si>
    <t>8.3.</t>
  </si>
  <si>
    <t>8.4.</t>
  </si>
  <si>
    <t>9.</t>
  </si>
  <si>
    <t>9.1.</t>
  </si>
  <si>
    <t>9.2.</t>
  </si>
  <si>
    <t>10.</t>
  </si>
  <si>
    <t>10.1.</t>
  </si>
  <si>
    <t>10.2.</t>
  </si>
  <si>
    <t>10.3.</t>
  </si>
  <si>
    <t>10.4.</t>
  </si>
  <si>
    <t>10.5.</t>
  </si>
  <si>
    <t>10.6.</t>
  </si>
  <si>
    <t>10.7.</t>
  </si>
  <si>
    <t>10.8.</t>
  </si>
  <si>
    <t>10.9.</t>
  </si>
  <si>
    <t>10.10.</t>
  </si>
  <si>
    <t>10.11.</t>
  </si>
  <si>
    <t>10.12.</t>
  </si>
  <si>
    <t>10.13.</t>
  </si>
  <si>
    <t>10.14.</t>
  </si>
  <si>
    <t>11.</t>
  </si>
  <si>
    <t>11.1</t>
  </si>
  <si>
    <t>11.2.</t>
  </si>
  <si>
    <t>11.3.</t>
  </si>
  <si>
    <t>11.4.</t>
  </si>
  <si>
    <t>12.</t>
  </si>
  <si>
    <t>12.1.</t>
  </si>
  <si>
    <t>12.2.</t>
  </si>
  <si>
    <t>12.3.</t>
  </si>
  <si>
    <t>12.4.</t>
  </si>
  <si>
    <t>12.5.</t>
  </si>
  <si>
    <t>12.6.</t>
  </si>
  <si>
    <t>12.7.</t>
  </si>
  <si>
    <t>13.</t>
  </si>
  <si>
    <t>14.</t>
  </si>
  <si>
    <t xml:space="preserve"> </t>
  </si>
  <si>
    <t>Телефон:  8(72775) 7-26-36</t>
  </si>
  <si>
    <t xml:space="preserve">                             </t>
  </si>
  <si>
    <t>Еңбекшіқазақ ауданының әкімдігі</t>
  </si>
  <si>
    <t>Атқарылып жатқан шаралар</t>
  </si>
  <si>
    <t>Р/р
№</t>
  </si>
  <si>
    <t>Айлардың атауы</t>
  </si>
  <si>
    <t>БАРЛЫҒЫ</t>
  </si>
  <si>
    <t>1. Бақылау іс-шараларының нәтижелері туралы ақпарат (ішкі бақылау қорытындысы бойынша анықталғандар)</t>
  </si>
  <si>
    <t>Жүргізілген бақылау іс-шараларының саны, барлығы, олардың ішінде:</t>
  </si>
  <si>
    <t>Бақылау іс-шараларының бекітілген жылдық жоспарына сәйкес</t>
  </si>
  <si>
    <t>Басшының шешімі бойынша</t>
  </si>
  <si>
    <t>Бақылау іс-шаралары объектілерінің саны, барлығы, олардың ішінде:</t>
  </si>
  <si>
    <t>орталық мемлекеттік органның құрылымдық бөлімшелерінің және ведомстволарының саны</t>
  </si>
  <si>
    <t>жергілікті атқарушы органның</t>
  </si>
  <si>
    <t>ведомстволық бағынысты ұйымдардың саны</t>
  </si>
  <si>
    <t>Қазақстан Республикасының заңнамасына сәйкес мемлекеттік қызметтерді көрсететін жеке тұлғалардың саны</t>
  </si>
  <si>
    <t>Қазақстан Республикасының заңнамасына сәйкес мемлекеттік қызметтерді көрсететін заңды тұлғалардың (мемлекеттік органдар немесе ведомстволық бағынысты ұйымдар болып табылмайтын) саны</t>
  </si>
  <si>
    <t>Анықталған бұзушылықтардың саны, барлығы, олардың ішінде:</t>
  </si>
  <si>
    <t>мемлекеттік қызметтерді көрсету мерзімінің бұзылуы</t>
  </si>
  <si>
    <t>мемлекеттік қызметтерді көрсетуден бас тарту мерзімінің бұзылуы</t>
  </si>
  <si>
    <t>заңға тәуелді нормативтік құқықтық актілерде көзделген құжаттардың толық топтамасы болмаған, сондай-ақ онда көрсетілген құжаттар немесе мәліметтер тізбесі заңға тәуелді нормативтік құқықтық актілердің талаптарына сәйкес келмеген жағдайда мемлекеттік қызметтер көрсету</t>
  </si>
  <si>
    <t>заңға тәуелді нормативтік құқықтық актілерде белгіленген тізбеде көзделмеген құжаттарды талап ету</t>
  </si>
  <si>
    <t>ақпараттық жүйелерден алуға болатын құжаттарды талап ету</t>
  </si>
  <si>
    <t>құжаттар тізбесі мен мазмұны бірдей өтініштер бойынша бірнеше рет бас тарту</t>
  </si>
  <si>
    <t>мемлекеттік қызмет көрсету тәртібін (бизнес-процесін) бұзу</t>
  </si>
  <si>
    <t>мемлекеттік қызмет көрсетуден дәлелсіз бас тарту</t>
  </si>
  <si>
    <t>заңға тәуелді нормативтік құқықтық актілерде көзделген жұмыс кестесін сақтамау</t>
  </si>
  <si>
    <t>Қазақстан Республикасының заңдарымен тегін ұсынылуға кепілдік берілген мемлекеттік қызметтерді ақылы негізде көрсету</t>
  </si>
  <si>
    <t>мемлекеттік көрсетілетін қызметтердің орындалу сатысы туралы сұрау салуларға жауаптарды ұсынбау, сондай-ақ, қызмет көрсетушілермен қызмет көрсету тәртібі туралы толық емес немесе дәйексіз ақпарат ұсыну</t>
  </si>
  <si>
    <t>көрсетілетін қызмет берушілер орналасқан жерлерде және Мемлекеттік корпорациясы филиалдарының халыққа қызмет көрсету бөлімдерінде мемлекеттік қызметтер көрсету үшін қажетті құжаттар тізбесі мен оларды толтыру нысандарының үлгілері болмауы</t>
  </si>
  <si>
    <t>мемлекеттік қызметтер көрсету кезеңдері туралы мемлекеттік қызметтер көрсету мониторингінің ақпараттық жүйелерінде деректердің болмауы</t>
  </si>
  <si>
    <t>мемлекеттік қызмет көрсету сапасына шағымдарды қарау мерзімдерін бұзу</t>
  </si>
  <si>
    <t>қызмет алушылардың шағымдарын толық қанағаттандырмау</t>
  </si>
  <si>
    <t>мемлекеттік қызметтер көрсету сапасына ішкі бақылау жөніндегі жұмыс туралы есепті нысанда көрсетілген мәліметтерді растайтын тиісті материалдармен (бұйрықтардың, хаттамалардың, шешімдердің, хаттардың, анықтамалардың, қызметтік жазбалардың, фотоматериалдардың көшірмелері есептің және талдамалық анықтаманың болмауы</t>
  </si>
  <si>
    <t>мемлекеттік қызметтер көрсету саласындағы заңнаманың өзге де талаптарын бұзу</t>
  </si>
  <si>
    <t>Мемлекеттік қызметті алу кезінде бұзылған құқықтары қалпына келтірілген қызмет алушылардың саны</t>
  </si>
  <si>
    <t>Бақылау іс-шараларының қорытындысы бойынша қабылданған тәртіптік жазалардың саны, барлығы, олардың ішінде:</t>
  </si>
  <si>
    <t>ескерту</t>
  </si>
  <si>
    <t>сөгіс</t>
  </si>
  <si>
    <t>қатаң сөгіс</t>
  </si>
  <si>
    <t>қызметке толық сәйкес еместігі туралы ескерту</t>
  </si>
  <si>
    <t>лауазымын төмендету</t>
  </si>
  <si>
    <t>атқаратын лауазымынан босату</t>
  </si>
  <si>
    <t>Тәртіптік жауапкершілікке тартылған адамдардың саны, барлығы, олардың ішінде:</t>
  </si>
  <si>
    <t>орталық мемлекеттік органның құрылымдық бөлімшелерінің және ведомстволарының қызметкерлері</t>
  </si>
  <si>
    <t>жергілікті атқарушы органның қызметкерлері</t>
  </si>
  <si>
    <t>ведомстволық бағынысты ұйымдардың қызметкерлері</t>
  </si>
  <si>
    <t>Бақылау іс-шараларының қорытындысы бойынша әзірленген ұсыныстардың саны, барлығы, олардың ішінде:</t>
  </si>
  <si>
    <t>орындалған</t>
  </si>
  <si>
    <t>орындалмаған</t>
  </si>
  <si>
    <t>2. Мемлекеттік қызмет көрсету сапасын байқау нәтижелері туралы ақпарат</t>
  </si>
  <si>
    <t>2.1. Мемлекеттік көрсетілген қызметтер туралы ақпарат</t>
  </si>
  <si>
    <t>жеке тұлға</t>
  </si>
  <si>
    <t>заңды тұлға</t>
  </si>
  <si>
    <t>Көрсетілген мемлекеттік қызметтердің саны - барлығы, олардың ішінде:</t>
  </si>
  <si>
    <t>көрсетілетін қызметті берушілермен кеңсе арқылы (Мемлекеттік корпорация және (немесе) әріптестік ұйымдар арқылы көрсетілгендерді қоспағанда) қағаз түрінде көрсетілген мемлекеттік қызметтердің саны, оның ішінде қызметтердің түрлері бойынша:</t>
  </si>
  <si>
    <t>Әрекетке қабілетсіз немесе әрекет қабілеті шектеулі кәмелетке толған адамдарға қорғаншылық немесе қамқоршылық белгілеу</t>
  </si>
  <si>
    <t>Әрекетке қабілетсіз немесе әрекет қабілеті шектеулі кәмелетке толған адамның шотына түскен мүлікке билік ету, зейнетақырларды, жәрдемақыларды, әлеуметтік төлемдерді алу бойынша шешім беру</t>
  </si>
  <si>
    <t>Сот шешімімен әрекетке қабілетсіз немесе әрекет қабілеті шектеулі деп танылған кәмелетке толған адамның мүлкін иеліктен шығаруға рұқсат беру</t>
  </si>
  <si>
    <t>Жер учаскелерінің бөлінетіндігі мен бөлінбейтіндігін айқындау</t>
  </si>
  <si>
    <t>Мемлекеттік қызметтерді көрсетуден бас тартулардың саны, барлығы, оның ішінде:</t>
  </si>
  <si>
    <t>қағаз түрінде ұсынылған</t>
  </si>
  <si>
    <t>2.2. Ішкі байқау шеңберінде анықталған мемлекеттік қызметтер көрсетудегі бұзушылықтарының жалпы саны, сонын ішінде ақпараттандыру саласындағы уәкілетті органдарымен белгіленген</t>
  </si>
  <si>
    <t xml:space="preserve">Мерзімдері бұзылып көрсетілген мемлекеттік қызметтердің саны - барлығы, оның ішінде:
</t>
  </si>
  <si>
    <t>мемлекеттік қызмет көрсету мерзімдерін бұзу</t>
  </si>
  <si>
    <t>мемлекеттік қызмет көрсетуден бас тарту мерзімдерін бұзу</t>
  </si>
  <si>
    <t>құжаттар тізбесі мен мазмұны бірдей өтініштер бойынша бірнеше рет бас тарту фактілері</t>
  </si>
  <si>
    <t>мемлекеттік қызмет көрсету тәртібін бұзу</t>
  </si>
  <si>
    <t>мемлекеттік қызмет көрсетуден негізсіз бас тарту</t>
  </si>
  <si>
    <t>Қазақстан Республикасының заңдарымен тегін ұсынуға кепілдік берілген мемлекеттік қызметтерді ақылы негізде көрсету</t>
  </si>
  <si>
    <t>мемлекеттік көрсетілетін қызметтердің орындалу сатысы туралы сұрау салуларға жауаптардың болмауы, сондай-ақ көрсетілетін қызметті алушыларға мемлекеттік қызметтер көрсету тәртібі туралы толық емес және дәйексіз ақпарат беру</t>
  </si>
  <si>
    <t>мемлекеттік қызметтер көрсету саласындағы заңнаманың өзге де талаптары бұзылған жағдайларда жүзеге асырылады</t>
  </si>
  <si>
    <t>2.3. Мемлекеттік қызметтер көрсету сапасына негізделген шағымдар туралы ақпарат</t>
  </si>
  <si>
    <t>Мемлекеттік көрсетілетін қызметтердің сапасына негізделген шағымдардың саны, барлығы, оның ішінде:</t>
  </si>
  <si>
    <t>көрсетілетін қызметті берушілермен кеңсе арқылы қағаз түрінде көрсетілген (Мемлекеттік корпорация және (әріптестік ұйымдар) арқылы көрсетілгендерді қоспағанда), барлығы, оның ішінде қызметтердің түрлері бойынша:</t>
  </si>
  <si>
    <t>Мемлекеттік көрсетілетін қызметтің кіші түрінің атауы</t>
  </si>
  <si>
    <t>электрондық түрде көрсетілген, барлығы, оның ішінде қызметтердің түрлері бойынша:</t>
  </si>
  <si>
    <t>Мемлекеттік корпорация арқылы көрсетілген, барлығы, оның ішінде қызметтердің түрлері бойынша:</t>
  </si>
  <si>
    <t>әріптестік ұйымдар арқылы көрсетілген, барлығы, оның ішінде қызметтердің түрлері бойынша:</t>
  </si>
  <si>
    <t>Мемлекеттік көрсетілетін қызметтердің сапасына негізделген шағым көздері:</t>
  </si>
  <si>
    <t>жеке тұлғалардан</t>
  </si>
  <si>
    <t>мемлекеттік органдардан</t>
  </si>
  <si>
    <t>заңды тұлғалардан</t>
  </si>
  <si>
    <t>уәкілетті органның немесе оның аумақтық бөлімшелерінің тапсырмалары</t>
  </si>
  <si>
    <t>облыс әкімінен</t>
  </si>
  <si>
    <t>бұқаралық ақпарат құралдарынан</t>
  </si>
  <si>
    <t>басқа да көздерден</t>
  </si>
  <si>
    <t>2.4. Қызметті алушылардың бұзылған құқықтарын қалпына келтіру және қызмет берушілермен мемлекеттік қызметтерді көрсету сапасын арттыру бойынша жүргізілген түсіндірме іс-шаралары туралы ақпарат</t>
  </si>
  <si>
    <t>Мемлекеттік қызметтерді көрсету сапасын арттыру бойынша жүргізілген түсіндірме іс-шараларының саны</t>
  </si>
  <si>
    <t>Мемлекеттік көрсетілетін қызметтер бойынша біліктілікті арттыру курстарынан өткен адамдардың саны</t>
  </si>
  <si>
    <t xml:space="preserve">      Органның атауы: </t>
  </si>
  <si>
    <t>Мекенжайы:</t>
  </si>
  <si>
    <t>040402 Алмат облысы , Еңбекшіқазақ ауданы, Есік қаласы, Жамбыл даңғылы, 21 "А"</t>
  </si>
  <si>
    <t xml:space="preserve">Электрондық почта мекенжайы: </t>
  </si>
  <si>
    <t>  (тегі, аты және әкесінің аты (бар болған жағдайда) (қолы)</t>
  </si>
  <si>
    <t>М.О.</t>
  </si>
  <si>
    <t>Тіркеу құжатының телнұсқасын және (немесе) жаңа нөмірлік белгіні алу</t>
  </si>
  <si>
    <t>Ауыл шаруашылығы техникасы туралы мәліметтерді өзектендіру (түзету)</t>
  </si>
  <si>
    <t>Тракторлар мен олардың базасында жасалған өздігінен жүретін шассилер мен механизмдердің, өздігінен жүретін ауыл шаруашылығы, мелиоративтік және жол-құрылыс машиналары мен механизмдерінің, сондай-ақ өтімділігі жоғары арнайы машиналардың кепілінің (немесе өзге де ауыртпалықтардың) болуы (болмауы) туралы ақпарат беру</t>
  </si>
  <si>
    <t>Семей ядролық сынақ полигонындағы ядролық сынақтардың салдарынан зардап шеккен азаматтарға куәліктердің телнұсқасын беру</t>
  </si>
  <si>
    <t>Семей ядролық сынақ полигонындағы ядролық сынақтардың салдарынан зардап шеккен азаматтарға біржолғы мемлекеттік ақшалай өтемақы төлеу</t>
  </si>
  <si>
    <t>Жер учаскесін жеке меншікке ақысын бірден төлеп не бөліп төлеу арқылы сату</t>
  </si>
  <si>
    <t>Жер учаскесін жалдау мерзімін ұзарту</t>
  </si>
  <si>
    <t>А, "В", "Г", "Б" және "Д" санаттарындағы тракторшы-машинист куәлігін алу</t>
  </si>
  <si>
    <t>Қарда жүргіштерді, квадроциклдерді басқаруға рұқсат етіледідеген жазуы бар тракторист-машинист куәлігін алу</t>
  </si>
  <si>
    <t>Тракторшы-машинист куәлігін ауыстыру</t>
  </si>
  <si>
    <t>Тракторшы-машинист куәлігінің телнұсқасын алу</t>
  </si>
  <si>
    <t>Машиналарды тіркеу</t>
  </si>
  <si>
    <t>Машиналарды қайта тіркеу</t>
  </si>
  <si>
    <t>Машиналарды тіркеу есебінен шығару</t>
  </si>
  <si>
    <t>Тракторлардың және олардың базасында жасалған өздігінен жүретін шассилер мен механизмдердің, монтаждалған арнайы жабдығы бар тіркемелерді қоса алғанда, олардың тіркемелерінің, өздігінен жүретін ауыл шаруашылығы, мелиоративтік және жол-құрылыс машиналары мен механизмдерінің, жүріп өту мүмкіндігі жоғары арнайы машиналардың кепілін мемлекеттік тіркеу (тіркеуден алу), өзгерістер мен толықтыруларды (оның ішінде, меншік құқығының басқа адамға ауысуы, талап ету құқығын басқаға беру, кейіннен кепілге (қайталама кепілге) салу) тіркеу және тіркелген кепілдің қолданысын тоқтату, сондай-ақ кепілді мемлекеттік тіркеу туралы куәлікті немесе телнұсқаны беру</t>
  </si>
  <si>
    <t>Мемлекеттік атаулы әлеуметтік көмек тағайындауи, АИС "Е-халық"</t>
  </si>
  <si>
    <t>Жергілікті өкілді органдардың шешімдері бойынша мұқтаж азаматтардың жекелеген санаттарына әлеуметтік көмек тағайындау, ИС "Е-собес"</t>
  </si>
  <si>
    <t>Мүгедектігі бар адамдарды протездік-ортопедиялық көмекпен қамтамасыз етуге құжаттарды ресімдеу, ИС "Е-собес"</t>
  </si>
  <si>
    <t>Мүгедектігі бар адамдарды техникалық көмекші (компенсаторлық) құралдармен қамтамасыз етуге құжаттарды ресімдеу, ИС "Е-собес"</t>
  </si>
  <si>
    <t>Жүріп-тұруы қиын бірінші топтағы мүгедектігі бар адамдарды еке көмекшінің қызметімен қамтамасыз етуге құжаттарды ресімдеу, ИС "Е-собес"</t>
  </si>
  <si>
    <t>Естуі бойынша мүгедектігі бар адамдар үшін ымдау тілі маманының қызметімен мүгедектігі бар адамдарды қамтамасыз етуге құжаттарды ресімдеу</t>
  </si>
  <si>
    <t>Мүгедектігі бар адмдарды арнаулы жүріп-тұру құралдарымен қамтамасыз етуге құжаттарды ресімдеу, ИС "Е-собес"</t>
  </si>
  <si>
    <t>Мүгедектігі бар адамдарды және мүгедектігі бар балалрды санаторийлік-курорттық емделумен қамтамасыз етуге құжаттарды ресімдеу, ИС "Е-собес"</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</si>
  <si>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механизмдеін, сондай-ақ жүріп өту мүмкінігі жоғары арнайы машиналарды жыл сайынғы мемлекеттік техникалық байқаудан өткізу, Е-АСУ</t>
  </si>
  <si>
    <t>Стационарлық жағдайында арнаулы әлеуметтік қызмет көрсетуге құжаттар ресімдеу</t>
  </si>
  <si>
    <t>Жартылай стационарлық жағдайында арнаулы әлеуметтік қызмет көрсетуге құжаттар ресімдеу</t>
  </si>
  <si>
    <t>Үйде күтім көрсету жағдайында арнаулы әлеуметтік қызмет көрсетуге құжаттар ресімдеу</t>
  </si>
  <si>
    <t>Жер учаскесінің нысаналы мақсатын өзгертуге шешім беру</t>
  </si>
  <si>
    <t>Сауда-саттықты (аукциондарды) өткізуді талап етпейтін мемлекет меншігіндегі жер учаскелеріне құқықтарды алу</t>
  </si>
  <si>
    <t>Жер учаскесіне жалдау шартының телнұсқасын беру туралы</t>
  </si>
  <si>
    <t>Маңдайшаны республикалық маңызы бар қалада, астанада, облыстық және аудандық маңызы бар қалада, ауылда, кентте маңдайшаны орналастыруды келісу</t>
  </si>
  <si>
    <t>Стационарлық емес сауда объектілерін орналастыру орындарын және (немесе) маршруттарын бөлу</t>
  </si>
  <si>
    <t xml:space="preserve">Семей ядролық сынақ полигонындағы ядролық сынақтардың салдарынан зардап шеккен азаматтарға куәліктер беру </t>
  </si>
  <si>
    <t>Еңбекші көшіп-қонушыларға рұқсатты беру</t>
  </si>
  <si>
    <t>Еңбекщі көшіп-қонушыларға рұқсатты ұзарту</t>
  </si>
  <si>
    <t>Мүгедектігі бар балаларды үйде оқытуға жұмсалған шығындарды өтеу</t>
  </si>
  <si>
    <t>Ақталған адамға куәлік беру</t>
  </si>
  <si>
    <t>Ауыл шаруашылығы алқаптарын бір түрден екінші түрге ауыстыруға түпкiлiктi шешiм беру</t>
  </si>
  <si>
    <r>
      <t>Кент</t>
    </r>
    <r>
      <rPr>
        <sz val="10"/>
        <color rgb="FF000000"/>
        <rFont val="Times New Roman"/>
        <family val="1"/>
        <charset val="204"/>
      </rPr>
      <t xml:space="preserve">, </t>
    </r>
    <r>
      <rPr>
        <sz val="10"/>
        <color rgb="FF000000"/>
        <rFont val="Cambria Math"/>
        <family val="1"/>
        <charset val="204"/>
      </rPr>
      <t>ауыл</t>
    </r>
    <r>
      <rPr>
        <sz val="10"/>
        <color rgb="FF000000"/>
        <rFont val="Times New Roman"/>
        <family val="1"/>
        <charset val="204"/>
      </rPr>
      <t xml:space="preserve"> </t>
    </r>
    <r>
      <rPr>
        <sz val="10"/>
        <color rgb="FF000000"/>
        <rFont val="Cambria Math"/>
        <family val="1"/>
        <charset val="204"/>
      </rPr>
      <t>жерлерінен</t>
    </r>
    <r>
      <rPr>
        <sz val="10"/>
        <color rgb="FF000000"/>
        <rFont val="Times New Roman"/>
        <family val="1"/>
        <charset val="204"/>
      </rPr>
      <t xml:space="preserve"> </t>
    </r>
    <r>
      <rPr>
        <sz val="10"/>
        <color rgb="FF000000"/>
        <rFont val="Cambria Math"/>
        <family val="1"/>
        <charset val="204"/>
      </rPr>
      <t>жер</t>
    </r>
    <r>
      <rPr>
        <sz val="10"/>
        <color rgb="FF000000"/>
        <rFont val="Times New Roman"/>
        <family val="1"/>
        <charset val="204"/>
      </rPr>
      <t xml:space="preserve"> </t>
    </r>
    <r>
      <rPr>
        <sz val="10"/>
        <color rgb="FF000000"/>
        <rFont val="Cambria Math"/>
        <family val="1"/>
        <charset val="204"/>
      </rPr>
      <t>учаскесін</t>
    </r>
    <r>
      <rPr>
        <sz val="10"/>
        <color rgb="FF000000"/>
        <rFont val="Times New Roman"/>
        <family val="1"/>
        <charset val="204"/>
      </rPr>
      <t xml:space="preserve"> </t>
    </r>
    <r>
      <rPr>
        <sz val="10"/>
        <color rgb="FF000000"/>
        <rFont val="Cambria Math"/>
        <family val="1"/>
        <charset val="204"/>
      </rPr>
      <t>беру</t>
    </r>
  </si>
  <si>
    <t>Жер учаскесін жекеменшікке ақысын бірден төлеп не бөліп төлеуге сату</t>
  </si>
  <si>
    <t>2-разрядты спортшы</t>
  </si>
  <si>
    <t>3-разрядты спортшы</t>
  </si>
  <si>
    <t>1-жасөспірімдік разрядты спортшы</t>
  </si>
  <si>
    <t>2-жасөспірімдік разрядты спортшы</t>
  </si>
  <si>
    <t>3-жасөспірімдік разрядты спортшы</t>
  </si>
  <si>
    <t>біліктілігі жоғары деңгейдегі екінші санатты жаттықтырушы</t>
  </si>
  <si>
    <t>біліктілігі жоғары деңгейдегі екінші санатты жаттықтырушы-оқытушы</t>
  </si>
  <si>
    <t>біліктілігі орта деңгейдегі екінші санатты жаттықтырушы</t>
  </si>
  <si>
    <t>біліктілігі орта деңгейдегі екінші санатты жаттықтырушы-оқытушы,</t>
  </si>
  <si>
    <t>біліктілігі жоғары деңгейдегі екінші санатты әдіскер</t>
  </si>
  <si>
    <t>біліктілігі орта деңгейдегі екінші санатты әдіскер</t>
  </si>
  <si>
    <t>біліктілігі жоғары деңгейдегі екінші санатты нұсқаушы-спортшы</t>
  </si>
  <si>
    <t>спорт төрешісі</t>
  </si>
  <si>
    <t>Олимпиадалық, Паралимпиадалық және Сурдлимпиадалық ойындардың чемпиондары мен жүлдегерлеріне тұрғынжай беру және оны пайдалану</t>
  </si>
  <si>
    <t>Тұрғын үй көмегін тағайындау</t>
  </si>
  <si>
    <t>Мемлекеттiк тұрғын үй қорынан берілетін тұрғын үйлерді жекешелендiру</t>
  </si>
  <si>
    <t>Құрылысты пайдалануға бергеннен кейін бұрын жалға берілген жер учаскесіне жеке меншік құқығын беру</t>
  </si>
  <si>
    <t>Мемлекеттік органдар мен үкіметтік емес ұйымдардың өзара іс-қимылын дамыту</t>
  </si>
  <si>
    <t>Азаматтық белсенділікті дамыту</t>
  </si>
  <si>
    <t>Коммерциялық емес ұйымдар қызметінің ашықтығын қамтамасыз ету</t>
  </si>
  <si>
    <t>Мәдениетті қолдау және насихаттау</t>
  </si>
  <si>
    <t>Тарихи-мәдени мұра объектілерін қорғау және пайдалану</t>
  </si>
  <si>
    <t>Халыққа көліктік қызмет көрсетуді ұйымдастыру және дамыту</t>
  </si>
  <si>
    <t>Өнеркәсіптің, құрылыстың және тұрғын үй-коммуналдық шаруашылықтың тұрақты дамуын қамтамасыз ету</t>
  </si>
  <si>
    <t>Газ және газбен жабдықтау</t>
  </si>
  <si>
    <t>Электр энергетикасы және электрмен жабдықтау</t>
  </si>
  <si>
    <t>Жылумен жабдықтау</t>
  </si>
  <si>
    <t>Мемлекеттік ақпараттық саясатты іске асыру</t>
  </si>
  <si>
    <t>Еңбекші көшіп- келушіге рұқсатты кері қайтарып алу</t>
  </si>
  <si>
    <t>Жүріп-тұруы қиын бірінші топтағы мүгедектігі бар адамдарды автокөлікпен тасымалдау (инватакси)</t>
  </si>
  <si>
    <t>1)</t>
  </si>
  <si>
    <t>2)</t>
  </si>
  <si>
    <t xml:space="preserve">Еңбекшіқазақ ауданы әкімі аппаратының басшысы </t>
  </si>
  <si>
    <t>Мемельбеков Макат Темиргалиевич</t>
  </si>
  <si>
    <t>Ағаштарды кесуге рұқсат беру</t>
  </si>
  <si>
    <t>шілде</t>
  </si>
  <si>
    <t>тамыз</t>
  </si>
  <si>
    <t>қыркүйек</t>
  </si>
  <si>
    <t xml:space="preserve"> ІІІ тоқсан бойынша 2026 ж</t>
  </si>
  <si>
    <t>Мемлекеттік көрсетілетін қызметтерді "цифрлық үкімет" веб-порталы және (немесе) Мемлекеттік корпорация және (немесе) әріптестік ұйымдар арқылы көрсету мүмкіндігі болса да, қызметті берушілермен баламалы негізде кеңсе арқылы қағаз түрінде көрсетілгендер саны, барлығы, оның ішінде қызметтердің түрлері бойынша:</t>
  </si>
  <si>
    <t>Көрсетілетін қызметті алушымен тікелей байланыссыз көрсетілетін қызметті берушінің цифрлық жүйелері арқылы электрондық түрде ("цифрлық үкімет" веб-порталын www.egov.kz, www.elicense.kz қоспағанда) көрсетілген мемлекеттік қызметтердің саны, барлығы, оның ішінде:</t>
  </si>
  <si>
    <t>Көрсетілетін қызметті алушымен тікелей байланыс және өтінімді цифрлық жүйеге қолмен енгізу арқылы көрсетілетін қызметті берушінің цифрлық жүйелері арқылы ("цифрлық үкімет" веб-порталын www.egov.kz, www.elicense.kz қоспағанда) көрсетілген мемлекеттік қызметтердің саны, барлығы, оның ішінде:
Мемлекеттік көрсетілетін қызметтің кіші түрінің және цифрлық жүйенің атауы</t>
  </si>
  <si>
    <t>электронды түрде ұсынылған ("цифрлық үкімет" веб-порталын www.egov.kz, www.elicense.kz қоспағанда)</t>
  </si>
  <si>
    <t>цифрлық жүйелерден алуға болатын құжаттарды талап ету</t>
  </si>
  <si>
    <t>2026 жылғы "30" қыркүйек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</si>
</sst>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scheme val="minor"/>
    </font>
    <font>
      <sz val="11"/>
      <color theme="1"/>
      <name val="Times New Roman"/>
      <family val="1"/>
      <charset val="204"/>
    </font>
    <font>
      <b/>
      <sz val="11"/>
      <color theme="1"/>
      <name val="Times New Roman"/>
      <family val="1"/>
      <charset val="204"/>
    </font>
    <font>
      <sz val="11"/>
      <color rgb="FF000000"/>
      <name val="Times New Roman"/>
      <family val="1"/>
      <charset val="204"/>
    </font>
    <font>
      <sz val="10"/>
      <color rgb="FF000000"/>
      <name val="Times New Roman"/>
      <family val="1"/>
      <charset val="204"/>
    </font>
    <font>
      <sz val="9"/>
      <color rgb="FF000000"/>
      <name val="Times New Roman"/>
      <family val="1"/>
      <charset val="204"/>
    </font>
    <font>
      <sz val="8"/>
      <name val="Times New Roman"/>
      <family val="1"/>
      <charset val="204"/>
    </font>
    <font>
      <sz val="12"/>
      <color theme="1"/>
      <name val="Times New Roman"/>
      <family val="1"/>
      <charset val="204"/>
    </font>
    <font>
      <sz val="12"/>
      <color rgb="FF000000"/>
      <name val="Times New Roman"/>
      <family val="1"/>
      <charset val="204"/>
    </font>
    <font>
      <b/>
      <sz val="12"/>
      <color rgb="FF000000"/>
      <name val="Times New Roman"/>
      <family val="1"/>
      <charset val="204"/>
    </font>
    <font>
      <b/>
      <sz val="12"/>
      <color theme="1"/>
      <name val="Times New Roman"/>
      <family val="1"/>
      <charset val="204"/>
    </font>
    <font>
      <sz val="10"/>
      <color rgb="FF000000"/>
      <name val="Cambria Math"/>
      <family val="1"/>
      <charset val="204"/>
    </font>
  </fonts>
  <fills count="11">
    <fill>
      <patternFill patternType="none"/>
    </fill>
    <fill>
      <patternFill patternType="gray125"/>
    </fill>
    <fill>
      <patternFill patternType="solid">
        <fgColor theme="6"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tint="0.39997558519241921"/>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CFCFCF"/>
      </left>
      <right/>
      <top/>
      <bottom/>
      <diagonal/>
    </border>
    <border>
      <left style="medium">
        <color rgb="FFCFCFCF"/>
      </left>
      <right style="medium">
        <color rgb="FFCFCFCF"/>
      </right>
      <top/>
      <bottom style="medium">
        <color rgb="FFCFCFCF"/>
      </bottom>
      <diagonal/>
    </border>
    <border>
      <left style="medium">
        <color rgb="FFCFCFCF"/>
      </left>
      <right style="medium">
        <color rgb="FFCFCFCF"/>
      </right>
      <top/>
      <bottom/>
      <diagonal/>
    </border>
    <border>
      <left style="medium">
        <color rgb="FFCFCFCF"/>
      </left>
      <right/>
      <top/>
      <bottom style="thin">
        <color indexed="64"/>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indexed="64"/>
      </left>
      <right style="thin">
        <color indexed="64"/>
      </right>
      <top/>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39">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3" fillId="2" borderId="6" xfId="0" applyFont="1" applyFill="1" applyBorder="1" applyAlignment="1">
      <alignment horizontal="left" vertical="top" wrapText="1"/>
    </xf>
    <xf numFmtId="0" fontId="3" fillId="0" borderId="6" xfId="0" applyFont="1" applyBorder="1" applyAlignment="1">
      <alignment horizontal="left" vertical="top" wrapText="1"/>
    </xf>
    <xf numFmtId="0" fontId="3" fillId="4" borderId="6" xfId="0" applyFont="1" applyFill="1" applyBorder="1" applyAlignment="1">
      <alignment horizontal="left" vertical="top" wrapText="1"/>
    </xf>
    <xf numFmtId="0" fontId="1" fillId="4" borderId="0" xfId="0" applyFont="1" applyFill="1" applyAlignment="1">
      <alignment horizontal="left" vertical="top"/>
    </xf>
    <xf numFmtId="16" fontId="3" fillId="4" borderId="6" xfId="0" applyNumberFormat="1" applyFont="1" applyFill="1" applyBorder="1" applyAlignment="1">
      <alignment horizontal="left" vertical="top" wrapText="1"/>
    </xf>
    <xf numFmtId="0" fontId="1" fillId="2" borderId="6" xfId="0" applyFont="1" applyFill="1" applyBorder="1" applyAlignment="1">
      <alignment horizontal="left" vertical="top" wrapText="1"/>
    </xf>
    <xf numFmtId="0" fontId="3" fillId="2" borderId="6" xfId="0" applyFont="1" applyFill="1" applyBorder="1" applyAlignment="1">
      <alignment horizontal="center" vertical="top" wrapText="1"/>
    </xf>
    <xf numFmtId="0" fontId="3" fillId="3" borderId="6" xfId="0" applyFont="1" applyFill="1" applyBorder="1" applyAlignment="1">
      <alignment horizontal="left" vertical="top" wrapText="1"/>
    </xf>
    <xf numFmtId="0" fontId="1" fillId="3" borderId="6" xfId="0" applyFont="1" applyFill="1" applyBorder="1" applyAlignment="1">
      <alignment horizontal="center" vertical="top" wrapText="1"/>
    </xf>
    <xf numFmtId="0" fontId="2" fillId="3" borderId="6" xfId="0" applyFont="1" applyFill="1" applyBorder="1" applyAlignment="1">
      <alignment horizontal="center" vertical="top" wrapText="1"/>
    </xf>
    <xf numFmtId="0" fontId="2" fillId="2" borderId="6" xfId="0" applyFont="1" applyFill="1" applyBorder="1" applyAlignment="1">
      <alignment horizontal="center" vertical="top" wrapText="1"/>
    </xf>
    <xf numFmtId="0" fontId="4" fillId="4" borderId="6"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0" borderId="6" xfId="0" applyFont="1" applyBorder="1" applyAlignment="1">
      <alignment horizontal="left" vertical="top" wrapText="1"/>
    </xf>
    <xf numFmtId="0" fontId="5" fillId="0" borderId="6" xfId="0" applyFont="1" applyBorder="1" applyAlignment="1">
      <alignment horizontal="justify" vertical="center" wrapText="1"/>
    </xf>
    <xf numFmtId="0" fontId="3" fillId="4" borderId="2" xfId="0" applyFont="1" applyFill="1" applyBorder="1" applyAlignment="1">
      <alignment horizontal="left" vertical="top" wrapText="1"/>
    </xf>
    <xf numFmtId="0" fontId="4" fillId="4" borderId="6" xfId="0" applyFont="1" applyFill="1" applyBorder="1" applyAlignment="1">
      <alignment vertical="center" wrapText="1"/>
    </xf>
    <xf numFmtId="0" fontId="1" fillId="4" borderId="4" xfId="0" applyFont="1" applyFill="1" applyBorder="1" applyAlignment="1">
      <alignment horizontal="left" vertical="top" wrapText="1"/>
    </xf>
    <xf numFmtId="0" fontId="1" fillId="0" borderId="0" xfId="0" applyFont="1" applyAlignment="1">
      <alignment horizontal="center" vertical="top" wrapText="1"/>
    </xf>
    <xf numFmtId="0" fontId="5" fillId="4" borderId="6" xfId="0" applyFont="1" applyFill="1" applyBorder="1" applyAlignment="1">
      <alignment vertical="center" wrapText="1"/>
    </xf>
    <xf numFmtId="0" fontId="5" fillId="4" borderId="1" xfId="0" applyFont="1" applyFill="1" applyBorder="1" applyAlignment="1">
      <alignment vertical="center" wrapText="1"/>
    </xf>
    <xf numFmtId="0" fontId="4" fillId="4" borderId="6" xfId="0" applyFont="1" applyFill="1" applyBorder="1" applyAlignment="1">
      <alignment horizontal="justify" vertical="top" wrapText="1"/>
    </xf>
    <xf numFmtId="0" fontId="6" fillId="4" borderId="6" xfId="0" applyFont="1" applyFill="1" applyBorder="1" applyAlignment="1">
      <alignment horizontal="left" vertical="top" wrapText="1"/>
    </xf>
    <xf numFmtId="0" fontId="3" fillId="5" borderId="6" xfId="0" applyFont="1" applyFill="1" applyBorder="1" applyAlignment="1">
      <alignment horizontal="left" vertical="top" wrapText="1"/>
    </xf>
    <xf numFmtId="0" fontId="1" fillId="4" borderId="6" xfId="0" applyFont="1" applyFill="1" applyBorder="1" applyAlignment="1">
      <alignment horizontal="center" vertical="top" wrapText="1"/>
    </xf>
    <xf numFmtId="49" fontId="3" fillId="2" borderId="6" xfId="0" applyNumberFormat="1" applyFont="1" applyFill="1" applyBorder="1" applyAlignment="1">
      <alignment horizontal="left" vertical="top" wrapText="1"/>
    </xf>
    <xf numFmtId="0" fontId="7" fillId="2" borderId="6" xfId="0" applyFont="1" applyFill="1" applyBorder="1" applyAlignment="1">
      <alignment vertical="center" wrapText="1"/>
    </xf>
    <xf numFmtId="49" fontId="3" fillId="4" borderId="6" xfId="0" applyNumberFormat="1" applyFont="1" applyFill="1" applyBorder="1" applyAlignment="1">
      <alignment horizontal="left" vertical="top" wrapText="1"/>
    </xf>
    <xf numFmtId="0" fontId="7" fillId="4" borderId="6" xfId="0" applyFont="1" applyFill="1" applyBorder="1" applyAlignment="1">
      <alignment vertical="center" wrapText="1"/>
    </xf>
    <xf numFmtId="0" fontId="3" fillId="4" borderId="6" xfId="0" applyFont="1" applyFill="1" applyBorder="1" applyAlignment="1">
      <alignment horizontal="center" vertical="top" wrapText="1"/>
    </xf>
    <xf numFmtId="49" fontId="3" fillId="0" borderId="6" xfId="0" applyNumberFormat="1" applyFont="1" applyBorder="1" applyAlignment="1">
      <alignment horizontal="left" vertical="top" wrapText="1"/>
    </xf>
    <xf numFmtId="0" fontId="0" fillId="0" borderId="0" xfId="0" applyProtection="1">
      <protection locked="0"/>
    </xf>
    <xf numFmtId="0" fontId="9" fillId="4" borderId="8" xfId="0" applyFont="1" applyFill="1" applyBorder="1" applyAlignment="1" applyProtection="1">
      <alignment vertical="center" wrapText="1"/>
      <protection locked="0"/>
    </xf>
    <xf numFmtId="0" fontId="8" fillId="4" borderId="9" xfId="0" applyFont="1" applyFill="1" applyBorder="1" applyAlignment="1" applyProtection="1">
      <alignment vertical="center" wrapText="1"/>
      <protection locked="0"/>
    </xf>
    <xf numFmtId="0" fontId="0" fillId="4" borderId="0" xfId="0" applyFill="1" applyProtection="1">
      <protection locked="0"/>
    </xf>
    <xf numFmtId="0" fontId="7" fillId="0" borderId="0" xfId="0" applyFont="1"/>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0" fontId="3" fillId="6" borderId="6" xfId="0" applyFont="1" applyFill="1" applyBorder="1" applyAlignment="1">
      <alignment horizontal="left" vertical="top" wrapText="1"/>
    </xf>
    <xf numFmtId="0" fontId="7" fillId="6" borderId="12" xfId="0" applyFont="1" applyFill="1" applyBorder="1" applyAlignment="1">
      <alignment horizontal="justify" vertical="center" wrapText="1"/>
    </xf>
    <xf numFmtId="0" fontId="7" fillId="6" borderId="13" xfId="0" applyFont="1" applyFill="1" applyBorder="1" applyAlignment="1">
      <alignment horizontal="justify" vertical="center" wrapText="1"/>
    </xf>
    <xf numFmtId="0" fontId="7" fillId="6" borderId="0" xfId="0" applyFont="1" applyFill="1" applyAlignment="1">
      <alignment wrapText="1"/>
    </xf>
    <xf numFmtId="0" fontId="7" fillId="6" borderId="0" xfId="0" applyFont="1" applyFill="1"/>
    <xf numFmtId="0" fontId="7" fillId="6" borderId="14" xfId="0" applyFont="1" applyFill="1" applyBorder="1" applyAlignment="1">
      <alignment horizontal="justify" vertical="center" wrapText="1"/>
    </xf>
    <xf numFmtId="0" fontId="7" fillId="3" borderId="12" xfId="0" applyFont="1" applyFill="1" applyBorder="1" applyAlignment="1">
      <alignment horizontal="justify" vertical="center" wrapText="1"/>
    </xf>
    <xf numFmtId="0" fontId="1" fillId="6" borderId="15" xfId="0" applyFont="1" applyFill="1" applyBorder="1" applyAlignment="1">
      <alignment horizontal="justify" vertical="center" wrapText="1"/>
    </xf>
    <xf numFmtId="0" fontId="3" fillId="7" borderId="6" xfId="0" applyFont="1" applyFill="1" applyBorder="1" applyAlignment="1">
      <alignment vertical="center" wrapText="1"/>
    </xf>
    <xf numFmtId="0" fontId="3" fillId="0" borderId="6" xfId="0" applyFont="1" applyBorder="1" applyAlignment="1">
      <alignment wrapText="1"/>
    </xf>
    <xf numFmtId="0" fontId="7" fillId="8" borderId="12" xfId="0" applyFont="1" applyFill="1" applyBorder="1" applyAlignment="1">
      <alignment horizontal="justify" vertical="center" wrapText="1"/>
    </xf>
    <xf numFmtId="0" fontId="7" fillId="8" borderId="14" xfId="0" applyFont="1" applyFill="1" applyBorder="1" applyAlignment="1">
      <alignment horizontal="justify" vertical="center" wrapText="1"/>
    </xf>
    <xf numFmtId="0" fontId="7" fillId="8" borderId="0" xfId="0" applyFont="1" applyFill="1"/>
    <xf numFmtId="0" fontId="10" fillId="0" borderId="0" xfId="0" applyFont="1"/>
    <xf numFmtId="0" fontId="8" fillId="4" borderId="8" xfId="0" applyFont="1" applyFill="1" applyBorder="1" applyAlignment="1" applyProtection="1">
      <alignment wrapText="1"/>
      <protection locked="0"/>
    </xf>
    <xf numFmtId="0" fontId="2" fillId="9" borderId="6" xfId="0" applyFont="1" applyFill="1" applyBorder="1" applyAlignment="1">
      <alignment horizontal="center" vertical="top" wrapText="1"/>
    </xf>
    <xf numFmtId="0" fontId="1" fillId="4" borderId="6" xfId="0" applyFont="1" applyFill="1" applyBorder="1" applyAlignment="1">
      <alignment horizontal="left" vertical="top" wrapText="1"/>
    </xf>
    <xf numFmtId="0" fontId="3" fillId="2" borderId="16" xfId="0" applyFont="1" applyFill="1" applyBorder="1" applyAlignment="1">
      <alignment horizontal="left" vertical="top" wrapText="1"/>
    </xf>
    <xf numFmtId="0" fontId="1" fillId="6" borderId="17" xfId="0" applyFont="1" applyFill="1" applyBorder="1" applyAlignment="1">
      <alignment horizontal="justify" vertical="center" wrapText="1"/>
    </xf>
    <xf numFmtId="0" fontId="2" fillId="2" borderId="16" xfId="0" applyFont="1" applyFill="1" applyBorder="1" applyAlignment="1">
      <alignment horizontal="center" vertical="top" wrapText="1"/>
    </xf>
    <xf numFmtId="0" fontId="4" fillId="4" borderId="6" xfId="0" applyFont="1" applyFill="1" applyBorder="1" applyAlignment="1">
      <alignment horizontal="justify" vertical="center" wrapText="1"/>
    </xf>
    <xf numFmtId="0" fontId="4" fillId="4" borderId="1" xfId="0" applyFont="1" applyFill="1" applyBorder="1" applyAlignment="1">
      <alignment vertical="center" wrapText="1"/>
    </xf>
    <xf numFmtId="0" fontId="4" fillId="4" borderId="5" xfId="0" applyFont="1" applyFill="1" applyBorder="1" applyAlignment="1">
      <alignment vertical="center" wrapText="1"/>
    </xf>
    <xf numFmtId="0" fontId="1" fillId="4" borderId="6" xfId="0" applyFont="1" applyFill="1" applyBorder="1" applyAlignment="1">
      <alignment horizontal="left" vertical="top" wrapText="1"/>
    </xf>
    <xf numFmtId="0" fontId="1" fillId="4" borderId="6" xfId="0" applyFont="1" applyFill="1" applyBorder="1" applyAlignment="1">
      <alignment horizontal="left" vertical="top" wrapText="1"/>
    </xf>
    <xf numFmtId="0" fontId="3" fillId="3" borderId="3" xfId="0" applyFont="1" applyFill="1" applyBorder="1" applyAlignment="1">
      <alignment horizontal="center" vertical="top" wrapText="1"/>
    </xf>
    <xf numFmtId="0" fontId="3" fillId="0" borderId="6" xfId="0" applyFont="1" applyBorder="1" applyAlignment="1">
      <alignment vertical="top" wrapText="1"/>
    </xf>
    <xf numFmtId="0" fontId="1" fillId="5" borderId="6" xfId="0" applyFont="1" applyFill="1" applyBorder="1" applyAlignment="1">
      <alignment horizontal="center" vertical="top" wrapText="1"/>
    </xf>
    <xf numFmtId="0" fontId="4" fillId="7" borderId="18" xfId="0" applyFont="1" applyFill="1" applyBorder="1" applyAlignment="1">
      <alignment horizontal="justify" vertical="center" wrapText="1"/>
    </xf>
    <xf numFmtId="0" fontId="4" fillId="7" borderId="19" xfId="0" applyFont="1" applyFill="1" applyBorder="1" applyAlignment="1">
      <alignment horizontal="justify" vertical="center" wrapText="1"/>
    </xf>
    <xf numFmtId="0" fontId="3" fillId="9" borderId="6" xfId="0" applyFont="1" applyFill="1" applyBorder="1" applyAlignment="1">
      <alignment horizontal="left" vertical="top" wrapText="1"/>
    </xf>
    <xf numFmtId="0" fontId="7" fillId="9" borderId="6" xfId="0" applyFont="1" applyFill="1" applyBorder="1"/>
    <xf numFmtId="0" fontId="1" fillId="9" borderId="6" xfId="0" applyFont="1" applyFill="1" applyBorder="1" applyAlignment="1">
      <alignment horizontal="left" vertical="top" wrapText="1"/>
    </xf>
    <xf numFmtId="0" fontId="2" fillId="4" borderId="6" xfId="0" applyFont="1" applyFill="1" applyBorder="1" applyAlignment="1">
      <alignment horizontal="center" vertical="top" wrapText="1"/>
    </xf>
    <xf numFmtId="0" fontId="3" fillId="0" borderId="1" xfId="0" applyFont="1" applyBorder="1" applyAlignment="1">
      <alignment horizontal="left" vertical="top" wrapText="1"/>
    </xf>
    <xf numFmtId="0" fontId="7" fillId="0" borderId="1" xfId="0" applyFont="1" applyBorder="1" applyAlignment="1">
      <alignment vertical="top" wrapText="1"/>
    </xf>
    <xf numFmtId="0" fontId="4" fillId="0" borderId="6" xfId="0" applyFont="1" applyBorder="1" applyAlignment="1">
      <alignment vertical="top" wrapText="1"/>
    </xf>
    <xf numFmtId="0" fontId="11" fillId="0" borderId="6" xfId="0" applyFont="1" applyBorder="1" applyAlignment="1">
      <alignment vertical="top"/>
    </xf>
    <xf numFmtId="0" fontId="4" fillId="4" borderId="6" xfId="0" applyFont="1" applyFill="1" applyBorder="1" applyAlignment="1">
      <alignment vertical="top" wrapText="1"/>
    </xf>
    <xf numFmtId="0" fontId="4" fillId="4" borderId="6" xfId="0" applyFont="1" applyFill="1" applyBorder="1"/>
    <xf numFmtId="0" fontId="2" fillId="5" borderId="6" xfId="0" applyFont="1" applyFill="1" applyBorder="1" applyAlignment="1">
      <alignment horizontal="center" vertical="top" wrapText="1"/>
    </xf>
    <xf numFmtId="0" fontId="2" fillId="6" borderId="6" xfId="0" applyFont="1" applyFill="1" applyBorder="1" applyAlignment="1">
      <alignment horizontal="center" vertical="top" wrapText="1"/>
    </xf>
    <xf numFmtId="0" fontId="7" fillId="6" borderId="15" xfId="0" applyFont="1" applyFill="1" applyBorder="1" applyAlignment="1">
      <alignment horizontal="justify" vertical="center" wrapText="1"/>
    </xf>
    <xf numFmtId="0" fontId="1" fillId="6" borderId="6"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6" xfId="0" applyFont="1" applyFill="1" applyBorder="1" applyAlignment="1">
      <alignment horizontal="center" vertical="center" wrapText="1"/>
    </xf>
    <xf numFmtId="0" fontId="4" fillId="0" borderId="0" xfId="0" applyFont="1" applyAlignment="1">
      <alignment vertical="top" wrapText="1"/>
    </xf>
    <xf numFmtId="0" fontId="4" fillId="0" borderId="6" xfId="0" applyFont="1" applyBorder="1"/>
    <xf numFmtId="0" fontId="4" fillId="9" borderId="6" xfId="0" applyFont="1" applyFill="1" applyBorder="1" applyAlignment="1">
      <alignment vertical="top" wrapText="1"/>
    </xf>
    <xf numFmtId="0" fontId="4" fillId="10" borderId="6" xfId="0" applyFont="1" applyFill="1" applyBorder="1"/>
    <xf numFmtId="0" fontId="4" fillId="10" borderId="6" xfId="0" applyFont="1" applyFill="1" applyBorder="1" applyAlignment="1">
      <alignment vertical="top" wrapText="1"/>
    </xf>
    <xf numFmtId="0" fontId="4" fillId="0" borderId="6" xfId="0" applyFont="1" applyBorder="1" applyAlignment="1">
      <alignment horizontal="left" vertical="top" wrapText="1"/>
    </xf>
    <xf numFmtId="0" fontId="1" fillId="4" borderId="6" xfId="0" applyFont="1" applyFill="1" applyBorder="1" applyAlignment="1">
      <alignment horizontal="left" vertical="top"/>
    </xf>
    <xf numFmtId="0" fontId="4" fillId="10" borderId="6" xfId="0" applyFont="1" applyFill="1" applyBorder="1" applyAlignment="1">
      <alignment vertical="top"/>
    </xf>
    <xf numFmtId="0" fontId="4" fillId="10" borderId="0" xfId="0" applyFont="1" applyFill="1" applyAlignment="1">
      <alignment vertical="top"/>
    </xf>
    <xf numFmtId="0" fontId="3" fillId="2" borderId="6"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4"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2" fillId="9" borderId="2" xfId="0" applyFont="1" applyFill="1" applyBorder="1" applyAlignment="1">
      <alignment horizontal="center" vertical="top" wrapText="1"/>
    </xf>
    <xf numFmtId="0" fontId="2" fillId="9" borderId="4"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3" fillId="2" borderId="6" xfId="0" applyFont="1" applyFill="1" applyBorder="1" applyAlignment="1">
      <alignment horizontal="left" vertical="top" wrapText="1"/>
    </xf>
    <xf numFmtId="0" fontId="3" fillId="3" borderId="6" xfId="0" applyFont="1" applyFill="1" applyBorder="1" applyAlignment="1">
      <alignment horizontal="center" vertical="top" wrapText="1"/>
    </xf>
    <xf numFmtId="0" fontId="3" fillId="2" borderId="6" xfId="0" applyFont="1" applyFill="1" applyBorder="1" applyAlignment="1">
      <alignment horizontal="center" vertical="top" wrapText="1"/>
    </xf>
    <xf numFmtId="0" fontId="1" fillId="4" borderId="2" xfId="0" applyFont="1" applyFill="1" applyBorder="1" applyAlignment="1">
      <alignment horizontal="center" vertical="top" wrapText="1"/>
    </xf>
    <xf numFmtId="0" fontId="1" fillId="4" borderId="4" xfId="0" applyFont="1" applyFill="1" applyBorder="1" applyAlignment="1">
      <alignment horizontal="center" vertical="top" wrapText="1"/>
    </xf>
    <xf numFmtId="0" fontId="2" fillId="4" borderId="2" xfId="0" applyFont="1" applyFill="1" applyBorder="1" applyAlignment="1">
      <alignment horizontal="center" vertical="top" wrapText="1"/>
    </xf>
    <xf numFmtId="0" fontId="2" fillId="4" borderId="4"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4" xfId="0" applyFont="1" applyFill="1" applyBorder="1" applyAlignment="1">
      <alignment horizontal="center" vertical="top" wrapText="1"/>
    </xf>
    <xf numFmtId="0" fontId="1" fillId="4" borderId="6" xfId="0" applyFont="1" applyFill="1" applyBorder="1" applyAlignment="1">
      <alignment horizontal="left" vertical="top" wrapText="1"/>
    </xf>
    <xf numFmtId="0" fontId="9" fillId="4" borderId="7" xfId="0" applyFont="1" applyFill="1" applyBorder="1" applyAlignment="1" applyProtection="1">
      <alignment vertical="center" wrapText="1"/>
      <protection locked="0"/>
    </xf>
    <xf numFmtId="0" fontId="9" fillId="4" borderId="0" xfId="0" applyFont="1" applyFill="1" applyBorder="1" applyAlignment="1" applyProtection="1">
      <alignment vertical="center" wrapText="1"/>
      <protection locked="0"/>
    </xf>
    <xf numFmtId="0" fontId="8" fillId="4" borderId="7" xfId="0" applyFont="1" applyFill="1" applyBorder="1" applyAlignment="1" applyProtection="1">
      <alignment vertical="center" wrapText="1"/>
      <protection locked="0"/>
    </xf>
    <xf numFmtId="0" fontId="8" fillId="4" borderId="0" xfId="0" applyFont="1" applyFill="1" applyBorder="1" applyAlignment="1" applyProtection="1">
      <alignment vertical="center" wrapText="1"/>
      <protection locked="0"/>
    </xf>
    <xf numFmtId="49" fontId="9" fillId="4" borderId="7" xfId="0" applyNumberFormat="1" applyFont="1" applyFill="1" applyBorder="1" applyAlignment="1" applyProtection="1">
      <alignment horizontal="left" vertical="center" wrapText="1"/>
      <protection locked="0"/>
    </xf>
    <xf numFmtId="49" fontId="9" fillId="4" borderId="0" xfId="0" applyNumberFormat="1" applyFont="1" applyFill="1" applyBorder="1" applyAlignment="1" applyProtection="1">
      <alignment horizontal="left" vertical="center" wrapText="1"/>
      <protection locked="0"/>
    </xf>
    <xf numFmtId="49" fontId="9" fillId="4" borderId="10" xfId="0" applyNumberFormat="1" applyFont="1" applyFill="1" applyBorder="1" applyAlignment="1" applyProtection="1">
      <alignment horizontal="center" vertical="center" wrapText="1"/>
      <protection locked="0"/>
    </xf>
    <xf numFmtId="49" fontId="9" fillId="4" borderId="11" xfId="0" applyNumberFormat="1" applyFont="1" applyFill="1" applyBorder="1" applyAlignment="1" applyProtection="1">
      <alignment horizontal="center" vertical="center" wrapText="1"/>
      <protection locked="0"/>
    </xf>
    <xf numFmtId="49" fontId="8" fillId="4" borderId="7" xfId="0" applyNumberFormat="1" applyFont="1" applyFill="1" applyBorder="1" applyAlignment="1" applyProtection="1">
      <alignment horizontal="center" vertical="center" wrapText="1"/>
      <protection locked="0"/>
    </xf>
    <xf numFmtId="49" fontId="8" fillId="4" borderId="0" xfId="0" applyNumberFormat="1" applyFont="1" applyFill="1" applyBorder="1" applyAlignment="1" applyProtection="1">
      <alignment horizontal="center" vertical="center" wrapText="1"/>
      <protection locked="0"/>
    </xf>
    <xf numFmtId="0" fontId="8" fillId="4" borderId="7" xfId="0" applyFont="1" applyFill="1" applyBorder="1" applyAlignment="1" applyProtection="1">
      <alignment horizontal="right" wrapText="1"/>
      <protection locked="0"/>
    </xf>
    <xf numFmtId="0" fontId="8" fillId="4" borderId="0" xfId="0" applyFont="1" applyFill="1" applyBorder="1" applyAlignment="1" applyProtection="1">
      <alignment horizontal="right" wrapText="1"/>
      <protection locked="0"/>
    </xf>
    <xf numFmtId="3" fontId="1" fillId="0" borderId="2" xfId="0" applyNumberFormat="1" applyFont="1" applyBorder="1" applyAlignment="1">
      <alignment horizontal="center" vertical="top" wrapText="1"/>
    </xf>
    <xf numFmtId="3" fontId="1" fillId="0" borderId="4" xfId="0" applyNumberFormat="1" applyFont="1" applyBorder="1" applyAlignment="1">
      <alignment horizontal="center" vertical="top" wrapText="1"/>
    </xf>
    <xf numFmtId="3" fontId="2" fillId="4" borderId="2" xfId="0" applyNumberFormat="1" applyFont="1" applyFill="1" applyBorder="1" applyAlignment="1">
      <alignment horizontal="center" vertical="top" wrapText="1"/>
    </xf>
    <xf numFmtId="3" fontId="2" fillId="4" borderId="4"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95"/>
  <sheetViews>
    <sheetView tabSelected="1" topLeftCell="A274" zoomScale="80" zoomScaleNormal="80" workbookViewId="0">
      <selection activeCell="C299" sqref="C299"/>
    </sheetView>
  </sheetViews>
  <sheetFormatPr defaultColWidth="9.140625" defaultRowHeight="15" x14ac:dyDescent="0.25"/>
  <cols>
    <col min="1" max="1" width="7.140625" style="1" customWidth="1"/>
    <col min="2" max="2" width="52.7109375" style="1" customWidth="1"/>
    <col min="3" max="3" width="9.140625" style="1"/>
    <col min="4" max="4" width="9.140625" style="1" customWidth="1"/>
    <col min="5" max="5" width="9.140625" style="1"/>
    <col min="6" max="6" width="9.140625" style="1" customWidth="1"/>
    <col min="7" max="7" width="9.140625" style="1"/>
    <col min="8" max="8" width="9.140625" style="1" customWidth="1"/>
    <col min="9" max="9" width="9.140625" style="1"/>
    <col min="10" max="10" width="10.140625" style="1" customWidth="1"/>
    <col min="11" max="11" width="12" style="1" customWidth="1"/>
    <col min="12" max="12" width="1" style="1" customWidth="1"/>
    <col min="13" max="22" width="9.140625" style="1" hidden="1" customWidth="1"/>
    <col min="23" max="16384" width="9.140625" style="1"/>
  </cols>
  <sheetData>
    <row r="1" spans="1:10" ht="22.5" customHeight="1" x14ac:dyDescent="0.25">
      <c r="B1" s="2" t="s">
        <v>84</v>
      </c>
    </row>
    <row r="2" spans="1:10" x14ac:dyDescent="0.25">
      <c r="A2" s="97" t="s">
        <v>86</v>
      </c>
      <c r="B2" s="97" t="s">
        <v>85</v>
      </c>
      <c r="C2" s="99" t="s">
        <v>87</v>
      </c>
      <c r="D2" s="100"/>
      <c r="E2" s="100"/>
      <c r="F2" s="100"/>
      <c r="G2" s="100"/>
      <c r="H2" s="101"/>
      <c r="I2" s="99" t="s">
        <v>88</v>
      </c>
      <c r="J2" s="101"/>
    </row>
    <row r="3" spans="1:10" ht="34.5" customHeight="1" x14ac:dyDescent="0.25">
      <c r="A3" s="98"/>
      <c r="B3" s="98"/>
      <c r="C3" s="99" t="s">
        <v>253</v>
      </c>
      <c r="D3" s="101"/>
      <c r="E3" s="99" t="s">
        <v>254</v>
      </c>
      <c r="F3" s="101"/>
      <c r="G3" s="99" t="s">
        <v>255</v>
      </c>
      <c r="H3" s="101"/>
      <c r="I3" s="99" t="s">
        <v>256</v>
      </c>
      <c r="J3" s="101"/>
    </row>
    <row r="4" spans="1:10" ht="24.75" customHeight="1" x14ac:dyDescent="0.25">
      <c r="A4" s="102" t="s">
        <v>89</v>
      </c>
      <c r="B4" s="103"/>
      <c r="C4" s="103"/>
      <c r="D4" s="103"/>
      <c r="E4" s="103"/>
      <c r="F4" s="103"/>
      <c r="G4" s="103"/>
      <c r="H4" s="103"/>
      <c r="I4" s="103"/>
      <c r="J4" s="104"/>
    </row>
    <row r="5" spans="1:10" ht="32.25" thickBot="1" x14ac:dyDescent="0.3">
      <c r="A5" s="3" t="s">
        <v>0</v>
      </c>
      <c r="B5" s="44" t="s">
        <v>90</v>
      </c>
      <c r="C5" s="105">
        <f>C6+C7</f>
        <v>0</v>
      </c>
      <c r="D5" s="106"/>
      <c r="E5" s="105">
        <f t="shared" ref="E5" si="0">E6+E7</f>
        <v>0</v>
      </c>
      <c r="F5" s="106"/>
      <c r="G5" s="105">
        <f t="shared" ref="G5" si="1">G6+G7</f>
        <v>1</v>
      </c>
      <c r="H5" s="106"/>
      <c r="I5" s="105">
        <f>C5+E5+G5</f>
        <v>1</v>
      </c>
      <c r="J5" s="106"/>
    </row>
    <row r="6" spans="1:10" ht="32.25" thickBot="1" x14ac:dyDescent="0.3">
      <c r="A6" s="4" t="s">
        <v>1</v>
      </c>
      <c r="B6" s="39" t="s">
        <v>91</v>
      </c>
      <c r="C6" s="107">
        <v>0</v>
      </c>
      <c r="D6" s="108"/>
      <c r="E6" s="107">
        <v>0</v>
      </c>
      <c r="F6" s="108"/>
      <c r="G6" s="107">
        <v>1</v>
      </c>
      <c r="H6" s="108"/>
      <c r="I6" s="109">
        <f t="shared" ref="I6:I16" si="2">C6+E6+G6</f>
        <v>1</v>
      </c>
      <c r="J6" s="110"/>
    </row>
    <row r="7" spans="1:10" ht="16.5" thickBot="1" x14ac:dyDescent="0.3">
      <c r="A7" s="4" t="s">
        <v>2</v>
      </c>
      <c r="B7" s="39" t="s">
        <v>92</v>
      </c>
      <c r="C7" s="107">
        <v>0</v>
      </c>
      <c r="D7" s="108"/>
      <c r="E7" s="107">
        <v>0</v>
      </c>
      <c r="F7" s="108"/>
      <c r="G7" s="107">
        <v>0</v>
      </c>
      <c r="H7" s="108"/>
      <c r="I7" s="109">
        <f t="shared" si="2"/>
        <v>0</v>
      </c>
      <c r="J7" s="110"/>
    </row>
    <row r="8" spans="1:10" ht="32.25" thickBot="1" x14ac:dyDescent="0.3">
      <c r="A8" s="3" t="s">
        <v>3</v>
      </c>
      <c r="B8" s="42" t="s">
        <v>93</v>
      </c>
      <c r="C8" s="105">
        <f>C10+C11+C12+C13+C9</f>
        <v>0</v>
      </c>
      <c r="D8" s="106"/>
      <c r="E8" s="105">
        <f t="shared" ref="E8" si="3">E10+E11+E12+E13+E9</f>
        <v>0</v>
      </c>
      <c r="F8" s="106"/>
      <c r="G8" s="105">
        <f t="shared" ref="G8" si="4">G10+G11+G12+G13+G9</f>
        <v>1</v>
      </c>
      <c r="H8" s="106"/>
      <c r="I8" s="109">
        <f t="shared" si="2"/>
        <v>1</v>
      </c>
      <c r="J8" s="110"/>
    </row>
    <row r="9" spans="1:10" s="6" customFormat="1" ht="32.25" thickBot="1" x14ac:dyDescent="0.3">
      <c r="A9" s="4" t="s">
        <v>4</v>
      </c>
      <c r="B9" s="39" t="s">
        <v>94</v>
      </c>
      <c r="C9" s="107">
        <v>0</v>
      </c>
      <c r="D9" s="108"/>
      <c r="E9" s="107">
        <v>0</v>
      </c>
      <c r="F9" s="108"/>
      <c r="G9" s="107">
        <v>0</v>
      </c>
      <c r="H9" s="108"/>
      <c r="I9" s="109">
        <f t="shared" si="2"/>
        <v>0</v>
      </c>
      <c r="J9" s="110"/>
    </row>
    <row r="10" spans="1:10" ht="16.5" thickBot="1" x14ac:dyDescent="0.3">
      <c r="A10" s="4" t="s">
        <v>5</v>
      </c>
      <c r="B10" s="39" t="s">
        <v>95</v>
      </c>
      <c r="C10" s="107">
        <v>0</v>
      </c>
      <c r="D10" s="108"/>
      <c r="E10" s="107">
        <v>0</v>
      </c>
      <c r="F10" s="108"/>
      <c r="G10" s="107">
        <v>1</v>
      </c>
      <c r="H10" s="108"/>
      <c r="I10" s="109">
        <f t="shared" si="2"/>
        <v>1</v>
      </c>
      <c r="J10" s="110"/>
    </row>
    <row r="11" spans="1:10" ht="16.5" thickBot="1" x14ac:dyDescent="0.3">
      <c r="A11" s="4" t="s">
        <v>6</v>
      </c>
      <c r="B11" s="39" t="s">
        <v>96</v>
      </c>
      <c r="C11" s="107">
        <v>0</v>
      </c>
      <c r="D11" s="108"/>
      <c r="E11" s="107">
        <v>0</v>
      </c>
      <c r="F11" s="108"/>
      <c r="G11" s="107">
        <v>0</v>
      </c>
      <c r="H11" s="108"/>
      <c r="I11" s="109">
        <f t="shared" si="2"/>
        <v>0</v>
      </c>
      <c r="J11" s="110"/>
    </row>
    <row r="12" spans="1:10" ht="48" thickBot="1" x14ac:dyDescent="0.3">
      <c r="A12" s="4" t="s">
        <v>7</v>
      </c>
      <c r="B12" s="40" t="s">
        <v>97</v>
      </c>
      <c r="C12" s="107">
        <v>0</v>
      </c>
      <c r="D12" s="108"/>
      <c r="E12" s="107">
        <v>0</v>
      </c>
      <c r="F12" s="108"/>
      <c r="G12" s="107">
        <v>0</v>
      </c>
      <c r="H12" s="108"/>
      <c r="I12" s="109">
        <f t="shared" si="2"/>
        <v>0</v>
      </c>
      <c r="J12" s="110"/>
    </row>
    <row r="13" spans="1:10" ht="79.5" thickBot="1" x14ac:dyDescent="0.3">
      <c r="A13" s="4" t="s">
        <v>8</v>
      </c>
      <c r="B13" s="40" t="s">
        <v>98</v>
      </c>
      <c r="C13" s="107">
        <v>0</v>
      </c>
      <c r="D13" s="108"/>
      <c r="E13" s="107">
        <v>0</v>
      </c>
      <c r="F13" s="108"/>
      <c r="G13" s="107">
        <v>0</v>
      </c>
      <c r="H13" s="108"/>
      <c r="I13" s="109">
        <f t="shared" si="2"/>
        <v>0</v>
      </c>
      <c r="J13" s="110"/>
    </row>
    <row r="14" spans="1:10" ht="34.5" customHeight="1" thickBot="1" x14ac:dyDescent="0.3">
      <c r="A14" s="3" t="s">
        <v>9</v>
      </c>
      <c r="B14" s="42" t="s">
        <v>99</v>
      </c>
      <c r="C14" s="105">
        <f>SUM(C15:C31)</f>
        <v>0</v>
      </c>
      <c r="D14" s="106"/>
      <c r="E14" s="105">
        <f t="shared" ref="E14" si="5">SUM(E15:E31)</f>
        <v>0</v>
      </c>
      <c r="F14" s="106"/>
      <c r="G14" s="105">
        <f t="shared" ref="G14" si="6">SUM(G15:G31)</f>
        <v>17</v>
      </c>
      <c r="H14" s="106"/>
      <c r="I14" s="109">
        <f t="shared" si="2"/>
        <v>17</v>
      </c>
      <c r="J14" s="110"/>
    </row>
    <row r="15" spans="1:10" ht="32.25" thickBot="1" x14ac:dyDescent="0.3">
      <c r="A15" s="4" t="s">
        <v>10</v>
      </c>
      <c r="B15" s="39" t="s">
        <v>100</v>
      </c>
      <c r="C15" s="107">
        <v>0</v>
      </c>
      <c r="D15" s="108"/>
      <c r="E15" s="107">
        <v>0</v>
      </c>
      <c r="F15" s="108"/>
      <c r="G15" s="107">
        <v>1</v>
      </c>
      <c r="H15" s="108"/>
      <c r="I15" s="109">
        <f t="shared" si="2"/>
        <v>1</v>
      </c>
      <c r="J15" s="110"/>
    </row>
    <row r="16" spans="1:10" ht="32.25" thickBot="1" x14ac:dyDescent="0.3">
      <c r="A16" s="4" t="s">
        <v>11</v>
      </c>
      <c r="B16" s="40" t="s">
        <v>101</v>
      </c>
      <c r="C16" s="107">
        <v>0</v>
      </c>
      <c r="D16" s="108"/>
      <c r="E16" s="107">
        <v>0</v>
      </c>
      <c r="F16" s="108"/>
      <c r="G16" s="107">
        <v>1</v>
      </c>
      <c r="H16" s="108"/>
      <c r="I16" s="109">
        <f t="shared" si="2"/>
        <v>1</v>
      </c>
      <c r="J16" s="110"/>
    </row>
    <row r="17" spans="1:11" ht="95.25" thickBot="1" x14ac:dyDescent="0.3">
      <c r="A17" s="4" t="s">
        <v>12</v>
      </c>
      <c r="B17" s="40" t="s">
        <v>102</v>
      </c>
      <c r="C17" s="107">
        <v>0</v>
      </c>
      <c r="D17" s="108"/>
      <c r="E17" s="107">
        <v>0</v>
      </c>
      <c r="F17" s="108"/>
      <c r="G17" s="107">
        <v>0</v>
      </c>
      <c r="H17" s="108"/>
      <c r="I17" s="109">
        <f>C17+E17+G17</f>
        <v>0</v>
      </c>
      <c r="J17" s="110"/>
    </row>
    <row r="18" spans="1:11" ht="48" thickBot="1" x14ac:dyDescent="0.3">
      <c r="A18" s="4" t="s">
        <v>13</v>
      </c>
      <c r="B18" s="39" t="s">
        <v>103</v>
      </c>
      <c r="C18" s="107">
        <v>0</v>
      </c>
      <c r="D18" s="108"/>
      <c r="E18" s="107">
        <v>0</v>
      </c>
      <c r="F18" s="108"/>
      <c r="G18" s="107">
        <v>0</v>
      </c>
      <c r="H18" s="108"/>
      <c r="I18" s="109">
        <f t="shared" ref="I18:I22" si="7">C18+E18+G18</f>
        <v>0</v>
      </c>
      <c r="J18" s="110"/>
    </row>
    <row r="19" spans="1:11" ht="32.25" thickBot="1" x14ac:dyDescent="0.3">
      <c r="A19" s="4" t="s">
        <v>14</v>
      </c>
      <c r="B19" s="39" t="s">
        <v>104</v>
      </c>
      <c r="C19" s="107">
        <v>0</v>
      </c>
      <c r="D19" s="108"/>
      <c r="E19" s="107">
        <v>0</v>
      </c>
      <c r="F19" s="108"/>
      <c r="G19" s="107">
        <v>0</v>
      </c>
      <c r="H19" s="108"/>
      <c r="I19" s="109">
        <f t="shared" si="7"/>
        <v>0</v>
      </c>
      <c r="J19" s="110"/>
    </row>
    <row r="20" spans="1:11" ht="32.25" thickBot="1" x14ac:dyDescent="0.3">
      <c r="A20" s="4" t="s">
        <v>15</v>
      </c>
      <c r="B20" s="40" t="s">
        <v>105</v>
      </c>
      <c r="C20" s="107">
        <v>0</v>
      </c>
      <c r="D20" s="108"/>
      <c r="E20" s="107">
        <v>0</v>
      </c>
      <c r="F20" s="108"/>
      <c r="G20" s="107">
        <v>0</v>
      </c>
      <c r="H20" s="108"/>
      <c r="I20" s="109">
        <f t="shared" si="7"/>
        <v>0</v>
      </c>
      <c r="J20" s="110"/>
    </row>
    <row r="21" spans="1:11" ht="32.25" thickBot="1" x14ac:dyDescent="0.3">
      <c r="A21" s="4" t="s">
        <v>16</v>
      </c>
      <c r="B21" s="40" t="s">
        <v>106</v>
      </c>
      <c r="C21" s="107">
        <v>0</v>
      </c>
      <c r="D21" s="108"/>
      <c r="E21" s="107">
        <v>0</v>
      </c>
      <c r="F21" s="108"/>
      <c r="G21" s="107">
        <v>15</v>
      </c>
      <c r="H21" s="108"/>
      <c r="I21" s="109">
        <f t="shared" si="7"/>
        <v>15</v>
      </c>
      <c r="J21" s="110"/>
    </row>
    <row r="22" spans="1:11" ht="16.5" thickBot="1" x14ac:dyDescent="0.3">
      <c r="A22" s="4" t="s">
        <v>17</v>
      </c>
      <c r="B22" s="40" t="s">
        <v>107</v>
      </c>
      <c r="C22" s="107">
        <v>0</v>
      </c>
      <c r="D22" s="108"/>
      <c r="E22" s="107">
        <v>0</v>
      </c>
      <c r="F22" s="108"/>
      <c r="G22" s="107">
        <v>0</v>
      </c>
      <c r="H22" s="108"/>
      <c r="I22" s="109">
        <f t="shared" si="7"/>
        <v>0</v>
      </c>
      <c r="J22" s="110"/>
    </row>
    <row r="23" spans="1:11" ht="32.25" thickBot="1" x14ac:dyDescent="0.3">
      <c r="A23" s="4" t="s">
        <v>18</v>
      </c>
      <c r="B23" s="40" t="s">
        <v>108</v>
      </c>
      <c r="C23" s="107">
        <v>0</v>
      </c>
      <c r="D23" s="108"/>
      <c r="E23" s="107">
        <v>0</v>
      </c>
      <c r="F23" s="108"/>
      <c r="G23" s="107">
        <v>0</v>
      </c>
      <c r="H23" s="108"/>
      <c r="I23" s="109">
        <f>C23+E23+G23</f>
        <v>0</v>
      </c>
      <c r="J23" s="110"/>
    </row>
    <row r="24" spans="1:11" ht="48" thickBot="1" x14ac:dyDescent="0.3">
      <c r="A24" s="4" t="s">
        <v>19</v>
      </c>
      <c r="B24" s="40" t="s">
        <v>109</v>
      </c>
      <c r="C24" s="107">
        <v>0</v>
      </c>
      <c r="D24" s="108"/>
      <c r="E24" s="107">
        <v>0</v>
      </c>
      <c r="F24" s="108"/>
      <c r="G24" s="107">
        <v>0</v>
      </c>
      <c r="H24" s="108"/>
      <c r="I24" s="109">
        <f t="shared" ref="I24:I37" si="8">C24+E24+G24</f>
        <v>0</v>
      </c>
      <c r="J24" s="110"/>
    </row>
    <row r="25" spans="1:11" ht="79.5" thickBot="1" x14ac:dyDescent="0.3">
      <c r="A25" s="4" t="s">
        <v>20</v>
      </c>
      <c r="B25" s="39" t="s">
        <v>110</v>
      </c>
      <c r="C25" s="107">
        <v>0</v>
      </c>
      <c r="D25" s="108"/>
      <c r="E25" s="107">
        <v>0</v>
      </c>
      <c r="F25" s="108"/>
      <c r="G25" s="107">
        <v>0</v>
      </c>
      <c r="H25" s="108"/>
      <c r="I25" s="109">
        <f t="shared" si="8"/>
        <v>0</v>
      </c>
      <c r="J25" s="110"/>
    </row>
    <row r="26" spans="1:11" ht="95.25" thickBot="1" x14ac:dyDescent="0.3">
      <c r="A26" s="4" t="s">
        <v>21</v>
      </c>
      <c r="B26" s="40" t="s">
        <v>111</v>
      </c>
      <c r="C26" s="107">
        <v>0</v>
      </c>
      <c r="D26" s="108"/>
      <c r="E26" s="107">
        <v>0</v>
      </c>
      <c r="F26" s="108"/>
      <c r="G26" s="107">
        <v>0</v>
      </c>
      <c r="H26" s="108"/>
      <c r="I26" s="109">
        <f t="shared" si="8"/>
        <v>0</v>
      </c>
      <c r="J26" s="110"/>
    </row>
    <row r="27" spans="1:11" ht="48" thickBot="1" x14ac:dyDescent="0.3">
      <c r="A27" s="4" t="s">
        <v>22</v>
      </c>
      <c r="B27" s="40" t="s">
        <v>112</v>
      </c>
      <c r="C27" s="107">
        <v>0</v>
      </c>
      <c r="D27" s="108"/>
      <c r="E27" s="107">
        <v>0</v>
      </c>
      <c r="F27" s="108"/>
      <c r="G27" s="107">
        <v>0</v>
      </c>
      <c r="H27" s="108"/>
      <c r="I27" s="109">
        <f t="shared" si="8"/>
        <v>0</v>
      </c>
      <c r="J27" s="110"/>
    </row>
    <row r="28" spans="1:11" ht="32.25" thickBot="1" x14ac:dyDescent="0.3">
      <c r="A28" s="4" t="s">
        <v>23</v>
      </c>
      <c r="B28" s="40" t="s">
        <v>113</v>
      </c>
      <c r="C28" s="107">
        <v>0</v>
      </c>
      <c r="D28" s="108"/>
      <c r="E28" s="107">
        <v>0</v>
      </c>
      <c r="F28" s="108"/>
      <c r="G28" s="107">
        <v>0</v>
      </c>
      <c r="H28" s="108"/>
      <c r="I28" s="109">
        <f t="shared" si="8"/>
        <v>0</v>
      </c>
      <c r="J28" s="110"/>
    </row>
    <row r="29" spans="1:11" ht="39" customHeight="1" thickBot="1" x14ac:dyDescent="0.3">
      <c r="A29" s="4" t="s">
        <v>24</v>
      </c>
      <c r="B29" s="40" t="s">
        <v>114</v>
      </c>
      <c r="C29" s="107">
        <v>0</v>
      </c>
      <c r="D29" s="108"/>
      <c r="E29" s="107">
        <v>0</v>
      </c>
      <c r="F29" s="108"/>
      <c r="G29" s="107">
        <v>0</v>
      </c>
      <c r="H29" s="108"/>
      <c r="I29" s="109">
        <f t="shared" si="8"/>
        <v>0</v>
      </c>
      <c r="J29" s="110"/>
    </row>
    <row r="30" spans="1:11" ht="137.25" customHeight="1" thickBot="1" x14ac:dyDescent="0.3">
      <c r="A30" s="4" t="s">
        <v>25</v>
      </c>
      <c r="B30" s="40" t="s">
        <v>115</v>
      </c>
      <c r="C30" s="107">
        <v>0</v>
      </c>
      <c r="D30" s="108"/>
      <c r="E30" s="107">
        <v>0</v>
      </c>
      <c r="F30" s="108"/>
      <c r="G30" s="107">
        <v>0</v>
      </c>
      <c r="H30" s="108"/>
      <c r="I30" s="109">
        <f t="shared" si="8"/>
        <v>0</v>
      </c>
      <c r="J30" s="110"/>
    </row>
    <row r="31" spans="1:11" ht="38.25" customHeight="1" thickBot="1" x14ac:dyDescent="0.3">
      <c r="A31" s="4" t="s">
        <v>26</v>
      </c>
      <c r="B31" s="40" t="s">
        <v>116</v>
      </c>
      <c r="C31" s="107">
        <v>0</v>
      </c>
      <c r="D31" s="108"/>
      <c r="E31" s="107">
        <v>0</v>
      </c>
      <c r="F31" s="108"/>
      <c r="G31" s="107">
        <v>0</v>
      </c>
      <c r="H31" s="108"/>
      <c r="I31" s="109">
        <f t="shared" si="8"/>
        <v>0</v>
      </c>
      <c r="J31" s="110"/>
    </row>
    <row r="32" spans="1:11" ht="48" thickBot="1" x14ac:dyDescent="0.3">
      <c r="A32" s="41" t="s">
        <v>27</v>
      </c>
      <c r="B32" s="42" t="s">
        <v>117</v>
      </c>
      <c r="C32" s="111">
        <v>0</v>
      </c>
      <c r="D32" s="112"/>
      <c r="E32" s="111">
        <v>0</v>
      </c>
      <c r="F32" s="112"/>
      <c r="G32" s="111">
        <v>0</v>
      </c>
      <c r="H32" s="112"/>
      <c r="I32" s="109">
        <f t="shared" si="8"/>
        <v>0</v>
      </c>
      <c r="J32" s="110"/>
      <c r="K32" s="6"/>
    </row>
    <row r="33" spans="1:11" ht="48" thickBot="1" x14ac:dyDescent="0.3">
      <c r="A33" s="41" t="s">
        <v>28</v>
      </c>
      <c r="B33" s="43" t="s">
        <v>118</v>
      </c>
      <c r="C33" s="105">
        <f>C34+C35+C36+C37+C38+C39</f>
        <v>0</v>
      </c>
      <c r="D33" s="106"/>
      <c r="E33" s="105">
        <f t="shared" ref="E33" si="9">E34+E35+E36+E37+E38+E39</f>
        <v>0</v>
      </c>
      <c r="F33" s="106"/>
      <c r="G33" s="105">
        <f t="shared" ref="G33" si="10">G34+G35+G36+G37+G38+G39</f>
        <v>2</v>
      </c>
      <c r="H33" s="106"/>
      <c r="I33" s="109">
        <f t="shared" si="8"/>
        <v>2</v>
      </c>
      <c r="J33" s="110"/>
      <c r="K33" s="6"/>
    </row>
    <row r="34" spans="1:11" ht="16.5" thickBot="1" x14ac:dyDescent="0.3">
      <c r="A34" s="4" t="s">
        <v>29</v>
      </c>
      <c r="B34" s="39" t="s">
        <v>119</v>
      </c>
      <c r="C34" s="107">
        <v>0</v>
      </c>
      <c r="D34" s="108"/>
      <c r="E34" s="107">
        <v>0</v>
      </c>
      <c r="F34" s="108"/>
      <c r="G34" s="107">
        <v>2</v>
      </c>
      <c r="H34" s="108"/>
      <c r="I34" s="109">
        <f t="shared" si="8"/>
        <v>2</v>
      </c>
      <c r="J34" s="110"/>
      <c r="K34" s="6"/>
    </row>
    <row r="35" spans="1:11" ht="16.5" thickBot="1" x14ac:dyDescent="0.3">
      <c r="A35" s="4" t="s">
        <v>30</v>
      </c>
      <c r="B35" s="40" t="s">
        <v>120</v>
      </c>
      <c r="C35" s="107">
        <v>0</v>
      </c>
      <c r="D35" s="108"/>
      <c r="E35" s="107">
        <v>0</v>
      </c>
      <c r="F35" s="108"/>
      <c r="G35" s="107">
        <v>0</v>
      </c>
      <c r="H35" s="108"/>
      <c r="I35" s="109">
        <f t="shared" si="8"/>
        <v>0</v>
      </c>
      <c r="J35" s="110"/>
      <c r="K35" s="6"/>
    </row>
    <row r="36" spans="1:11" ht="16.5" thickBot="1" x14ac:dyDescent="0.3">
      <c r="A36" s="4" t="s">
        <v>31</v>
      </c>
      <c r="B36" s="40" t="s">
        <v>121</v>
      </c>
      <c r="C36" s="107">
        <v>0</v>
      </c>
      <c r="D36" s="108"/>
      <c r="E36" s="107">
        <v>0</v>
      </c>
      <c r="F36" s="108"/>
      <c r="G36" s="107">
        <v>0</v>
      </c>
      <c r="H36" s="108"/>
      <c r="I36" s="109">
        <f t="shared" si="8"/>
        <v>0</v>
      </c>
      <c r="J36" s="110"/>
      <c r="K36" s="6"/>
    </row>
    <row r="37" spans="1:11" ht="16.5" thickBot="1" x14ac:dyDescent="0.3">
      <c r="A37" s="4" t="s">
        <v>32</v>
      </c>
      <c r="B37" s="40" t="s">
        <v>122</v>
      </c>
      <c r="C37" s="107">
        <v>0</v>
      </c>
      <c r="D37" s="108"/>
      <c r="E37" s="107">
        <v>0</v>
      </c>
      <c r="F37" s="108"/>
      <c r="G37" s="107">
        <v>0</v>
      </c>
      <c r="H37" s="108"/>
      <c r="I37" s="109">
        <f t="shared" si="8"/>
        <v>0</v>
      </c>
      <c r="J37" s="110"/>
      <c r="K37" s="6"/>
    </row>
    <row r="38" spans="1:11" ht="16.5" thickBot="1" x14ac:dyDescent="0.3">
      <c r="A38" s="4" t="s">
        <v>33</v>
      </c>
      <c r="B38" s="40" t="s">
        <v>123</v>
      </c>
      <c r="C38" s="107">
        <v>0</v>
      </c>
      <c r="D38" s="108"/>
      <c r="E38" s="107">
        <v>0</v>
      </c>
      <c r="F38" s="108"/>
      <c r="G38" s="107">
        <v>0</v>
      </c>
      <c r="H38" s="108"/>
      <c r="I38" s="109">
        <f>C38+E38+G38</f>
        <v>0</v>
      </c>
      <c r="J38" s="110"/>
      <c r="K38" s="6"/>
    </row>
    <row r="39" spans="1:11" ht="16.5" thickBot="1" x14ac:dyDescent="0.3">
      <c r="A39" s="4" t="s">
        <v>34</v>
      </c>
      <c r="B39" s="40" t="s">
        <v>124</v>
      </c>
      <c r="C39" s="107">
        <v>0</v>
      </c>
      <c r="D39" s="108"/>
      <c r="E39" s="107">
        <v>0</v>
      </c>
      <c r="F39" s="108"/>
      <c r="G39" s="107">
        <v>0</v>
      </c>
      <c r="H39" s="108"/>
      <c r="I39" s="109">
        <f t="shared" ref="I39:I46" si="11">C39+E39+G39</f>
        <v>0</v>
      </c>
      <c r="J39" s="110"/>
      <c r="K39" s="6"/>
    </row>
    <row r="40" spans="1:11" ht="32.25" thickBot="1" x14ac:dyDescent="0.3">
      <c r="A40" s="3" t="s">
        <v>35</v>
      </c>
      <c r="B40" s="42" t="s">
        <v>125</v>
      </c>
      <c r="C40" s="105">
        <f>C42+C43+C41</f>
        <v>0</v>
      </c>
      <c r="D40" s="106"/>
      <c r="E40" s="105">
        <f t="shared" ref="E40" si="12">E42+E43+E41</f>
        <v>0</v>
      </c>
      <c r="F40" s="106"/>
      <c r="G40" s="105">
        <f t="shared" ref="G40" si="13">G42+G43+G41</f>
        <v>2</v>
      </c>
      <c r="H40" s="106"/>
      <c r="I40" s="109">
        <f t="shared" si="11"/>
        <v>2</v>
      </c>
      <c r="J40" s="110"/>
      <c r="K40" s="6"/>
    </row>
    <row r="41" spans="1:11" s="6" customFormat="1" ht="48" thickBot="1" x14ac:dyDescent="0.3">
      <c r="A41" s="7" t="s">
        <v>36</v>
      </c>
      <c r="B41" s="39" t="s">
        <v>126</v>
      </c>
      <c r="C41" s="107">
        <v>0</v>
      </c>
      <c r="D41" s="108"/>
      <c r="E41" s="107">
        <v>0</v>
      </c>
      <c r="F41" s="108"/>
      <c r="G41" s="107">
        <v>0</v>
      </c>
      <c r="H41" s="108"/>
      <c r="I41" s="109">
        <f t="shared" si="11"/>
        <v>0</v>
      </c>
      <c r="J41" s="110"/>
    </row>
    <row r="42" spans="1:11" ht="16.5" thickBot="1" x14ac:dyDescent="0.3">
      <c r="A42" s="4" t="s">
        <v>37</v>
      </c>
      <c r="B42" s="40" t="s">
        <v>127</v>
      </c>
      <c r="C42" s="107">
        <v>0</v>
      </c>
      <c r="D42" s="108"/>
      <c r="E42" s="107">
        <v>0</v>
      </c>
      <c r="F42" s="108"/>
      <c r="G42" s="107">
        <v>2</v>
      </c>
      <c r="H42" s="108"/>
      <c r="I42" s="109">
        <f t="shared" si="11"/>
        <v>2</v>
      </c>
      <c r="J42" s="110"/>
      <c r="K42" s="6"/>
    </row>
    <row r="43" spans="1:11" ht="32.25" thickBot="1" x14ac:dyDescent="0.3">
      <c r="A43" s="4" t="s">
        <v>38</v>
      </c>
      <c r="B43" s="40" t="s">
        <v>128</v>
      </c>
      <c r="C43" s="107">
        <v>0</v>
      </c>
      <c r="D43" s="108"/>
      <c r="E43" s="107">
        <v>0</v>
      </c>
      <c r="F43" s="108"/>
      <c r="G43" s="107">
        <v>0</v>
      </c>
      <c r="H43" s="108"/>
      <c r="I43" s="109">
        <f t="shared" si="11"/>
        <v>0</v>
      </c>
      <c r="J43" s="110"/>
    </row>
    <row r="44" spans="1:11" ht="48" thickBot="1" x14ac:dyDescent="0.3">
      <c r="A44" s="3" t="s">
        <v>39</v>
      </c>
      <c r="B44" s="42" t="s">
        <v>129</v>
      </c>
      <c r="C44" s="105">
        <f>C45+C46</f>
        <v>0</v>
      </c>
      <c r="D44" s="106"/>
      <c r="E44" s="105">
        <f t="shared" ref="E44" si="14">E45+E46</f>
        <v>0</v>
      </c>
      <c r="F44" s="106"/>
      <c r="G44" s="105">
        <f t="shared" ref="G44" si="15">G45+G46</f>
        <v>2</v>
      </c>
      <c r="H44" s="106"/>
      <c r="I44" s="109">
        <f t="shared" si="11"/>
        <v>2</v>
      </c>
      <c r="J44" s="110"/>
    </row>
    <row r="45" spans="1:11" ht="16.5" thickBot="1" x14ac:dyDescent="0.3">
      <c r="A45" s="4" t="s">
        <v>40</v>
      </c>
      <c r="B45" s="40" t="s">
        <v>130</v>
      </c>
      <c r="C45" s="107">
        <v>0</v>
      </c>
      <c r="D45" s="108"/>
      <c r="E45" s="107">
        <v>0</v>
      </c>
      <c r="F45" s="108"/>
      <c r="G45" s="107">
        <v>0</v>
      </c>
      <c r="H45" s="108"/>
      <c r="I45" s="109">
        <f t="shared" si="11"/>
        <v>0</v>
      </c>
      <c r="J45" s="110"/>
    </row>
    <row r="46" spans="1:11" ht="15.75" customHeight="1" thickBot="1" x14ac:dyDescent="0.3">
      <c r="A46" s="4" t="s">
        <v>41</v>
      </c>
      <c r="B46" s="40" t="s">
        <v>131</v>
      </c>
      <c r="C46" s="107">
        <v>0</v>
      </c>
      <c r="D46" s="108"/>
      <c r="E46" s="107">
        <v>0</v>
      </c>
      <c r="F46" s="108"/>
      <c r="G46" s="107">
        <v>2</v>
      </c>
      <c r="H46" s="108"/>
      <c r="I46" s="109">
        <f t="shared" si="11"/>
        <v>2</v>
      </c>
      <c r="J46" s="110"/>
    </row>
    <row r="47" spans="1:11" x14ac:dyDescent="0.25">
      <c r="A47" s="114" t="s">
        <v>132</v>
      </c>
      <c r="B47" s="114"/>
      <c r="C47" s="114"/>
      <c r="D47" s="114"/>
      <c r="E47" s="114"/>
      <c r="F47" s="114"/>
      <c r="G47" s="114"/>
      <c r="H47" s="114"/>
      <c r="I47" s="114"/>
      <c r="J47" s="114"/>
    </row>
    <row r="48" spans="1:11" x14ac:dyDescent="0.25">
      <c r="A48" s="114" t="s">
        <v>133</v>
      </c>
      <c r="B48" s="114"/>
      <c r="C48" s="114"/>
      <c r="D48" s="114"/>
      <c r="E48" s="114"/>
      <c r="F48" s="114"/>
      <c r="G48" s="114"/>
      <c r="H48" s="114"/>
      <c r="I48" s="114"/>
      <c r="J48" s="114"/>
    </row>
    <row r="49" spans="1:19" ht="15" customHeight="1" x14ac:dyDescent="0.25">
      <c r="A49" s="113" t="s">
        <v>42</v>
      </c>
      <c r="B49" s="3"/>
      <c r="C49" s="99" t="s">
        <v>87</v>
      </c>
      <c r="D49" s="100"/>
      <c r="E49" s="100"/>
      <c r="F49" s="100"/>
      <c r="G49" s="100"/>
      <c r="H49" s="101"/>
      <c r="I49" s="99" t="s">
        <v>88</v>
      </c>
      <c r="J49" s="101"/>
    </row>
    <row r="50" spans="1:19" ht="16.5" thickBot="1" x14ac:dyDescent="0.3">
      <c r="A50" s="113"/>
      <c r="B50" s="45" t="s">
        <v>85</v>
      </c>
      <c r="C50" s="115" t="str">
        <f>C3</f>
        <v>шілде</v>
      </c>
      <c r="D50" s="115"/>
      <c r="E50" s="115" t="str">
        <f>E3</f>
        <v>тамыз</v>
      </c>
      <c r="F50" s="115"/>
      <c r="G50" s="115" t="str">
        <f>G3</f>
        <v>қыркүйек</v>
      </c>
      <c r="H50" s="115"/>
      <c r="I50" s="115" t="str">
        <f>I3</f>
        <v xml:space="preserve"> ІІІ тоқсан бойынша 2026 ж</v>
      </c>
      <c r="J50" s="115"/>
    </row>
    <row r="51" spans="1:19" ht="32.25" thickBot="1" x14ac:dyDescent="0.3">
      <c r="A51" s="113"/>
      <c r="B51" s="8"/>
      <c r="C51" s="42" t="s">
        <v>134</v>
      </c>
      <c r="D51" s="46" t="s">
        <v>135</v>
      </c>
      <c r="E51" s="42" t="s">
        <v>134</v>
      </c>
      <c r="F51" s="46" t="s">
        <v>135</v>
      </c>
      <c r="G51" s="42" t="s">
        <v>134</v>
      </c>
      <c r="H51" s="46" t="s">
        <v>135</v>
      </c>
      <c r="I51" s="42" t="s">
        <v>134</v>
      </c>
      <c r="J51" s="46" t="s">
        <v>135</v>
      </c>
    </row>
    <row r="52" spans="1:19" ht="32.25" thickBot="1" x14ac:dyDescent="0.3">
      <c r="A52" s="10" t="s">
        <v>43</v>
      </c>
      <c r="B52" s="47" t="s">
        <v>136</v>
      </c>
      <c r="C52" s="11">
        <f t="shared" ref="C52:H52" si="16">C53+C69+C75+C106</f>
        <v>390</v>
      </c>
      <c r="D52" s="11">
        <f t="shared" si="16"/>
        <v>1</v>
      </c>
      <c r="E52" s="11">
        <f t="shared" si="16"/>
        <v>296</v>
      </c>
      <c r="F52" s="11">
        <f t="shared" si="16"/>
        <v>7</v>
      </c>
      <c r="G52" s="11">
        <f t="shared" si="16"/>
        <v>286</v>
      </c>
      <c r="H52" s="11">
        <f t="shared" si="16"/>
        <v>1</v>
      </c>
      <c r="I52" s="12">
        <f>C52+E52+G52</f>
        <v>972</v>
      </c>
      <c r="J52" s="12">
        <f>D52+F52+H52</f>
        <v>9</v>
      </c>
    </row>
    <row r="53" spans="1:19" ht="79.5" customHeight="1" x14ac:dyDescent="0.25">
      <c r="A53" s="3" t="s">
        <v>44</v>
      </c>
      <c r="B53" s="48" t="s">
        <v>137</v>
      </c>
      <c r="C53" s="13">
        <f t="shared" ref="C53:H53" si="17">SUM(C54:C68)</f>
        <v>43</v>
      </c>
      <c r="D53" s="13">
        <f t="shared" si="17"/>
        <v>0</v>
      </c>
      <c r="E53" s="13">
        <f t="shared" si="17"/>
        <v>46</v>
      </c>
      <c r="F53" s="13">
        <f t="shared" si="17"/>
        <v>0</v>
      </c>
      <c r="G53" s="13">
        <f t="shared" si="17"/>
        <v>38</v>
      </c>
      <c r="H53" s="13">
        <f t="shared" si="17"/>
        <v>0</v>
      </c>
      <c r="I53" s="56">
        <f>C53+E53+G53</f>
        <v>127</v>
      </c>
      <c r="J53" s="56">
        <f t="shared" ref="J53:J54" si="18">D53+F53+H53</f>
        <v>0</v>
      </c>
    </row>
    <row r="54" spans="1:19" ht="48.75" customHeight="1" x14ac:dyDescent="0.25">
      <c r="A54" s="18">
        <v>1</v>
      </c>
      <c r="B54" s="67" t="s">
        <v>208</v>
      </c>
      <c r="C54" s="64">
        <v>0</v>
      </c>
      <c r="D54" s="64">
        <v>0</v>
      </c>
      <c r="E54" s="64">
        <v>0</v>
      </c>
      <c r="F54" s="64">
        <v>0</v>
      </c>
      <c r="G54" s="64">
        <v>0</v>
      </c>
      <c r="H54" s="64">
        <v>0</v>
      </c>
      <c r="I54" s="56">
        <f t="shared" ref="I54:J72" si="19">C54+E54+G54</f>
        <v>0</v>
      </c>
      <c r="J54" s="56">
        <f t="shared" si="18"/>
        <v>0</v>
      </c>
      <c r="K54" s="6"/>
      <c r="L54" s="6"/>
      <c r="M54" s="6"/>
      <c r="N54" s="6"/>
      <c r="O54" s="6"/>
      <c r="P54" s="6"/>
      <c r="Q54" s="6"/>
      <c r="R54" s="6"/>
      <c r="S54" s="6"/>
    </row>
    <row r="55" spans="1:19" ht="27" customHeight="1" x14ac:dyDescent="0.25">
      <c r="A55" s="5">
        <v>2</v>
      </c>
      <c r="B55" s="50" t="s">
        <v>209</v>
      </c>
      <c r="C55" s="64">
        <v>0</v>
      </c>
      <c r="D55" s="64">
        <v>0</v>
      </c>
      <c r="E55" s="64">
        <v>0</v>
      </c>
      <c r="F55" s="64">
        <v>0</v>
      </c>
      <c r="G55" s="64">
        <v>0</v>
      </c>
      <c r="H55" s="64">
        <v>0</v>
      </c>
      <c r="I55" s="56">
        <f t="shared" ref="I55" si="20">C55+E55+G55</f>
        <v>0</v>
      </c>
      <c r="J55" s="56">
        <f t="shared" ref="J55" si="21">D55+F55+H55</f>
        <v>0</v>
      </c>
      <c r="K55" s="6"/>
      <c r="L55" s="6"/>
      <c r="M55" s="6"/>
      <c r="N55" s="6"/>
      <c r="O55" s="6"/>
      <c r="P55" s="6"/>
      <c r="Q55" s="6"/>
      <c r="R55" s="6"/>
      <c r="S55" s="6"/>
    </row>
    <row r="56" spans="1:19" ht="30" customHeight="1" x14ac:dyDescent="0.25">
      <c r="A56" s="5">
        <v>3</v>
      </c>
      <c r="B56" s="50" t="s">
        <v>141</v>
      </c>
      <c r="C56" s="85">
        <v>1</v>
      </c>
      <c r="D56" s="85">
        <v>0</v>
      </c>
      <c r="E56" s="85">
        <v>4</v>
      </c>
      <c r="F56" s="85">
        <v>0</v>
      </c>
      <c r="G56" s="85">
        <v>8</v>
      </c>
      <c r="H56" s="85">
        <v>0</v>
      </c>
      <c r="I56" s="56">
        <f t="shared" ref="I56:I68" si="22">C56+E56+G56</f>
        <v>13</v>
      </c>
      <c r="J56" s="56">
        <f t="shared" ref="J56:J68" si="23">D56+F56+H56</f>
        <v>0</v>
      </c>
      <c r="K56" s="6"/>
      <c r="L56" s="6"/>
      <c r="M56" s="6"/>
      <c r="N56" s="6"/>
      <c r="O56" s="6"/>
      <c r="P56" s="6"/>
      <c r="Q56" s="6"/>
      <c r="R56" s="6"/>
      <c r="S56" s="6"/>
    </row>
    <row r="57" spans="1:19" ht="33" customHeight="1" x14ac:dyDescent="0.25">
      <c r="A57" s="5">
        <v>4</v>
      </c>
      <c r="B57" s="77" t="s">
        <v>234</v>
      </c>
      <c r="C57" s="85">
        <v>42</v>
      </c>
      <c r="D57" s="85">
        <v>0</v>
      </c>
      <c r="E57" s="85">
        <v>42</v>
      </c>
      <c r="F57" s="85">
        <v>0</v>
      </c>
      <c r="G57" s="85">
        <v>30</v>
      </c>
      <c r="H57" s="85">
        <v>0</v>
      </c>
      <c r="I57" s="56">
        <f t="shared" si="22"/>
        <v>114</v>
      </c>
      <c r="J57" s="56">
        <f t="shared" si="23"/>
        <v>0</v>
      </c>
      <c r="K57" s="6"/>
      <c r="L57" s="6"/>
      <c r="M57" s="6"/>
      <c r="N57" s="6"/>
      <c r="O57" s="6"/>
      <c r="P57" s="6"/>
      <c r="Q57" s="6"/>
      <c r="R57" s="6"/>
      <c r="S57" s="6"/>
    </row>
    <row r="58" spans="1:19" ht="33.75" customHeight="1" x14ac:dyDescent="0.25">
      <c r="A58" s="5">
        <v>5</v>
      </c>
      <c r="B58" s="91" t="s">
        <v>235</v>
      </c>
      <c r="C58" s="85">
        <v>0</v>
      </c>
      <c r="D58" s="85">
        <v>0</v>
      </c>
      <c r="E58" s="85">
        <v>0</v>
      </c>
      <c r="F58" s="85">
        <v>0</v>
      </c>
      <c r="G58" s="85">
        <v>0</v>
      </c>
      <c r="H58" s="85">
        <v>0</v>
      </c>
      <c r="I58" s="56">
        <f t="shared" si="22"/>
        <v>0</v>
      </c>
      <c r="J58" s="56">
        <f t="shared" si="23"/>
        <v>0</v>
      </c>
      <c r="K58" s="6"/>
      <c r="L58" s="6"/>
      <c r="M58" s="6"/>
      <c r="N58" s="6"/>
      <c r="O58" s="6"/>
      <c r="P58" s="6"/>
      <c r="Q58" s="6"/>
      <c r="R58" s="6"/>
      <c r="S58" s="6"/>
    </row>
    <row r="59" spans="1:19" ht="18" customHeight="1" x14ac:dyDescent="0.25">
      <c r="A59" s="5"/>
      <c r="B59" s="94" t="s">
        <v>236</v>
      </c>
      <c r="C59" s="85">
        <v>0</v>
      </c>
      <c r="D59" s="85">
        <v>0</v>
      </c>
      <c r="E59" s="85">
        <v>0</v>
      </c>
      <c r="F59" s="85">
        <v>0</v>
      </c>
      <c r="G59" s="85">
        <v>0</v>
      </c>
      <c r="H59" s="85">
        <v>0</v>
      </c>
      <c r="I59" s="56">
        <f t="shared" si="22"/>
        <v>0</v>
      </c>
      <c r="J59" s="56">
        <f t="shared" si="23"/>
        <v>0</v>
      </c>
      <c r="K59" s="6"/>
      <c r="L59" s="6"/>
      <c r="M59" s="6"/>
      <c r="N59" s="6"/>
      <c r="O59" s="6"/>
      <c r="P59" s="6"/>
      <c r="Q59" s="6"/>
      <c r="R59" s="6"/>
      <c r="S59" s="6"/>
    </row>
    <row r="60" spans="1:19" ht="26.25" customHeight="1" x14ac:dyDescent="0.25">
      <c r="A60" s="5"/>
      <c r="B60" s="91" t="s">
        <v>237</v>
      </c>
      <c r="C60" s="85">
        <v>0</v>
      </c>
      <c r="D60" s="85">
        <v>0</v>
      </c>
      <c r="E60" s="85">
        <v>0</v>
      </c>
      <c r="F60" s="85">
        <v>0</v>
      </c>
      <c r="G60" s="85">
        <v>0</v>
      </c>
      <c r="H60" s="85">
        <v>0</v>
      </c>
      <c r="I60" s="56">
        <f t="shared" si="22"/>
        <v>0</v>
      </c>
      <c r="J60" s="56">
        <f t="shared" si="23"/>
        <v>0</v>
      </c>
      <c r="K60" s="6"/>
      <c r="L60" s="6"/>
      <c r="M60" s="6"/>
      <c r="N60" s="6"/>
      <c r="O60" s="6"/>
      <c r="P60" s="6"/>
      <c r="Q60" s="6"/>
      <c r="R60" s="6"/>
      <c r="S60" s="6"/>
    </row>
    <row r="61" spans="1:19" ht="22.5" customHeight="1" x14ac:dyDescent="0.25">
      <c r="A61" s="5"/>
      <c r="B61" s="95" t="s">
        <v>245</v>
      </c>
      <c r="C61" s="85">
        <v>0</v>
      </c>
      <c r="D61" s="85">
        <v>0</v>
      </c>
      <c r="E61" s="85">
        <v>0</v>
      </c>
      <c r="F61" s="85">
        <v>0</v>
      </c>
      <c r="G61" s="85">
        <v>0</v>
      </c>
      <c r="H61" s="85">
        <v>0</v>
      </c>
      <c r="I61" s="56">
        <f t="shared" si="22"/>
        <v>0</v>
      </c>
      <c r="J61" s="56">
        <f t="shared" si="23"/>
        <v>0</v>
      </c>
      <c r="K61" s="6"/>
      <c r="L61" s="6"/>
      <c r="M61" s="6"/>
      <c r="N61" s="6"/>
      <c r="O61" s="6"/>
      <c r="P61" s="6"/>
      <c r="Q61" s="6"/>
      <c r="R61" s="6"/>
      <c r="S61" s="6"/>
    </row>
    <row r="62" spans="1:19" ht="24" customHeight="1" x14ac:dyDescent="0.25">
      <c r="A62" s="5"/>
      <c r="B62" s="94" t="s">
        <v>238</v>
      </c>
      <c r="C62" s="85">
        <v>0</v>
      </c>
      <c r="D62" s="85">
        <v>0</v>
      </c>
      <c r="E62" s="85">
        <v>0</v>
      </c>
      <c r="F62" s="85">
        <v>0</v>
      </c>
      <c r="G62" s="85">
        <v>0</v>
      </c>
      <c r="H62" s="85">
        <v>0</v>
      </c>
      <c r="I62" s="56">
        <f t="shared" si="22"/>
        <v>0</v>
      </c>
      <c r="J62" s="56">
        <f t="shared" si="23"/>
        <v>0</v>
      </c>
      <c r="K62" s="6"/>
      <c r="L62" s="6"/>
      <c r="M62" s="6"/>
      <c r="N62" s="6"/>
      <c r="O62" s="6"/>
      <c r="P62" s="6"/>
      <c r="Q62" s="6"/>
      <c r="R62" s="6"/>
      <c r="S62" s="6"/>
    </row>
    <row r="63" spans="1:19" ht="18.75" customHeight="1" x14ac:dyDescent="0.25">
      <c r="A63" s="5"/>
      <c r="B63" s="94" t="s">
        <v>239</v>
      </c>
      <c r="C63" s="85">
        <v>0</v>
      </c>
      <c r="D63" s="85">
        <v>0</v>
      </c>
      <c r="E63" s="85">
        <v>0</v>
      </c>
      <c r="F63" s="85">
        <v>0</v>
      </c>
      <c r="G63" s="85">
        <v>0</v>
      </c>
      <c r="H63" s="85">
        <v>0</v>
      </c>
      <c r="I63" s="56">
        <f t="shared" si="22"/>
        <v>0</v>
      </c>
      <c r="J63" s="56">
        <f t="shared" si="23"/>
        <v>0</v>
      </c>
      <c r="K63" s="6"/>
      <c r="L63" s="6"/>
      <c r="M63" s="6"/>
      <c r="N63" s="6"/>
      <c r="O63" s="6"/>
      <c r="P63" s="6"/>
      <c r="Q63" s="6"/>
      <c r="R63" s="6"/>
      <c r="S63" s="6"/>
    </row>
    <row r="64" spans="1:19" ht="29.25" customHeight="1" x14ac:dyDescent="0.25">
      <c r="A64" s="5">
        <v>6</v>
      </c>
      <c r="B64" s="89" t="s">
        <v>240</v>
      </c>
      <c r="C64" s="85">
        <v>0</v>
      </c>
      <c r="D64" s="85">
        <v>0</v>
      </c>
      <c r="E64" s="85">
        <v>0</v>
      </c>
      <c r="F64" s="85">
        <v>0</v>
      </c>
      <c r="G64" s="85">
        <v>0</v>
      </c>
      <c r="H64" s="85">
        <v>0</v>
      </c>
      <c r="I64" s="56">
        <f t="shared" si="22"/>
        <v>0</v>
      </c>
      <c r="J64" s="56">
        <f t="shared" si="23"/>
        <v>0</v>
      </c>
      <c r="K64" s="6"/>
      <c r="L64" s="6"/>
      <c r="M64" s="6"/>
      <c r="N64" s="6"/>
      <c r="O64" s="6"/>
      <c r="P64" s="6"/>
      <c r="Q64" s="6"/>
      <c r="R64" s="6"/>
      <c r="S64" s="6"/>
    </row>
    <row r="65" spans="1:19" ht="30" customHeight="1" x14ac:dyDescent="0.25">
      <c r="A65" s="5">
        <v>7</v>
      </c>
      <c r="B65" s="89" t="s">
        <v>241</v>
      </c>
      <c r="C65" s="85">
        <v>0</v>
      </c>
      <c r="D65" s="85">
        <v>0</v>
      </c>
      <c r="E65" s="85">
        <v>0</v>
      </c>
      <c r="F65" s="85">
        <v>0</v>
      </c>
      <c r="G65" s="85">
        <v>0</v>
      </c>
      <c r="H65" s="85">
        <v>0</v>
      </c>
      <c r="I65" s="56">
        <f t="shared" si="22"/>
        <v>0</v>
      </c>
      <c r="J65" s="56">
        <f t="shared" si="23"/>
        <v>0</v>
      </c>
      <c r="K65" s="6"/>
      <c r="L65" s="6"/>
      <c r="M65" s="6"/>
      <c r="N65" s="6"/>
      <c r="O65" s="6"/>
      <c r="P65" s="6"/>
      <c r="Q65" s="6"/>
      <c r="R65" s="6"/>
      <c r="S65" s="6"/>
    </row>
    <row r="66" spans="1:19" ht="18.75" customHeight="1" x14ac:dyDescent="0.25">
      <c r="A66" s="5">
        <v>8</v>
      </c>
      <c r="B66" s="94" t="s">
        <v>242</v>
      </c>
      <c r="C66" s="85">
        <v>0</v>
      </c>
      <c r="D66" s="85">
        <v>0</v>
      </c>
      <c r="E66" s="85">
        <v>0</v>
      </c>
      <c r="F66" s="85">
        <v>0</v>
      </c>
      <c r="G66" s="85">
        <v>0</v>
      </c>
      <c r="H66" s="85">
        <v>0</v>
      </c>
      <c r="I66" s="56">
        <f t="shared" si="22"/>
        <v>0</v>
      </c>
      <c r="J66" s="56">
        <f t="shared" si="23"/>
        <v>0</v>
      </c>
      <c r="K66" s="6"/>
      <c r="L66" s="6"/>
      <c r="M66" s="6"/>
      <c r="N66" s="6"/>
      <c r="O66" s="6"/>
      <c r="P66" s="6"/>
      <c r="Q66" s="6"/>
      <c r="R66" s="6"/>
      <c r="S66" s="6"/>
    </row>
    <row r="67" spans="1:19" ht="19.5" customHeight="1" x14ac:dyDescent="0.25">
      <c r="A67" s="5"/>
      <c r="B67" s="94" t="s">
        <v>243</v>
      </c>
      <c r="C67" s="85">
        <v>0</v>
      </c>
      <c r="D67" s="85">
        <v>0</v>
      </c>
      <c r="E67" s="85">
        <v>0</v>
      </c>
      <c r="F67" s="85">
        <v>0</v>
      </c>
      <c r="G67" s="85">
        <v>0</v>
      </c>
      <c r="H67" s="85">
        <v>0</v>
      </c>
      <c r="I67" s="56">
        <f t="shared" si="22"/>
        <v>0</v>
      </c>
      <c r="J67" s="56">
        <f t="shared" si="23"/>
        <v>0</v>
      </c>
      <c r="K67" s="6"/>
      <c r="L67" s="6"/>
      <c r="M67" s="6"/>
      <c r="N67" s="6"/>
      <c r="O67" s="6"/>
      <c r="P67" s="6"/>
      <c r="Q67" s="6"/>
      <c r="R67" s="6"/>
      <c r="S67" s="6"/>
    </row>
    <row r="68" spans="1:19" ht="16.5" customHeight="1" x14ac:dyDescent="0.25">
      <c r="A68" s="5"/>
      <c r="B68" s="94" t="s">
        <v>244</v>
      </c>
      <c r="C68" s="85">
        <v>0</v>
      </c>
      <c r="D68" s="85">
        <v>0</v>
      </c>
      <c r="E68" s="85">
        <v>0</v>
      </c>
      <c r="F68" s="85">
        <v>0</v>
      </c>
      <c r="G68" s="85">
        <v>0</v>
      </c>
      <c r="H68" s="85">
        <v>0</v>
      </c>
      <c r="I68" s="56">
        <f t="shared" si="22"/>
        <v>0</v>
      </c>
      <c r="J68" s="56">
        <f t="shared" si="23"/>
        <v>0</v>
      </c>
      <c r="K68" s="6"/>
      <c r="L68" s="6"/>
      <c r="M68" s="6"/>
      <c r="N68" s="6"/>
      <c r="O68" s="6"/>
      <c r="P68" s="6"/>
      <c r="Q68" s="6"/>
      <c r="R68" s="6"/>
      <c r="S68" s="6"/>
    </row>
    <row r="69" spans="1:19" ht="112.5" customHeight="1" x14ac:dyDescent="0.25">
      <c r="A69" s="58" t="s">
        <v>45</v>
      </c>
      <c r="B69" s="59" t="s">
        <v>257</v>
      </c>
      <c r="C69" s="60">
        <f t="shared" ref="C69:H69" si="24">SUM(C70:C74)</f>
        <v>280</v>
      </c>
      <c r="D69" s="60">
        <f t="shared" si="24"/>
        <v>0</v>
      </c>
      <c r="E69" s="60">
        <f t="shared" si="24"/>
        <v>205</v>
      </c>
      <c r="F69" s="60">
        <f t="shared" si="24"/>
        <v>4</v>
      </c>
      <c r="G69" s="60">
        <f t="shared" si="24"/>
        <v>200</v>
      </c>
      <c r="H69" s="60">
        <f t="shared" si="24"/>
        <v>1</v>
      </c>
      <c r="I69" s="56">
        <f t="shared" si="19"/>
        <v>685</v>
      </c>
      <c r="J69" s="56">
        <f t="shared" si="19"/>
        <v>5</v>
      </c>
    </row>
    <row r="70" spans="1:19" x14ac:dyDescent="0.2">
      <c r="A70" s="18">
        <v>1</v>
      </c>
      <c r="B70" s="88" t="s">
        <v>246</v>
      </c>
      <c r="C70" s="64">
        <v>0</v>
      </c>
      <c r="D70" s="64">
        <v>0</v>
      </c>
      <c r="E70" s="64">
        <v>1</v>
      </c>
      <c r="F70" s="64">
        <v>0</v>
      </c>
      <c r="G70" s="64">
        <v>0</v>
      </c>
      <c r="H70" s="64">
        <v>0</v>
      </c>
      <c r="I70" s="56">
        <f t="shared" ref="I70:I71" si="25">C70+E70+G70</f>
        <v>1</v>
      </c>
      <c r="J70" s="56">
        <f t="shared" ref="J70:J71" si="26">D70+F70+H70</f>
        <v>0</v>
      </c>
    </row>
    <row r="71" spans="1:19" ht="25.5" x14ac:dyDescent="0.25">
      <c r="A71" s="5">
        <v>2</v>
      </c>
      <c r="B71" s="77" t="s">
        <v>247</v>
      </c>
      <c r="C71" s="64">
        <v>268</v>
      </c>
      <c r="D71" s="64">
        <v>0</v>
      </c>
      <c r="E71" s="64">
        <v>188</v>
      </c>
      <c r="F71" s="64">
        <v>0</v>
      </c>
      <c r="G71" s="64">
        <v>188</v>
      </c>
      <c r="H71" s="64">
        <v>0</v>
      </c>
      <c r="I71" s="56">
        <f t="shared" si="25"/>
        <v>644</v>
      </c>
      <c r="J71" s="56">
        <f t="shared" si="26"/>
        <v>0</v>
      </c>
    </row>
    <row r="72" spans="1:19" ht="25.5" x14ac:dyDescent="0.25">
      <c r="A72" s="5">
        <v>3</v>
      </c>
      <c r="B72" s="92" t="s">
        <v>183</v>
      </c>
      <c r="C72" s="16">
        <v>2</v>
      </c>
      <c r="D72" s="16">
        <v>0</v>
      </c>
      <c r="E72" s="16">
        <v>4</v>
      </c>
      <c r="F72" s="16">
        <v>0</v>
      </c>
      <c r="G72" s="16">
        <v>0</v>
      </c>
      <c r="H72" s="16">
        <v>0</v>
      </c>
      <c r="I72" s="56">
        <f t="shared" si="19"/>
        <v>6</v>
      </c>
      <c r="J72" s="56">
        <f t="shared" si="19"/>
        <v>0</v>
      </c>
      <c r="K72" s="21"/>
    </row>
    <row r="73" spans="1:19" x14ac:dyDescent="0.25">
      <c r="A73" s="5">
        <v>4</v>
      </c>
      <c r="B73" s="92" t="s">
        <v>184</v>
      </c>
      <c r="C73" s="16">
        <v>10</v>
      </c>
      <c r="D73" s="16">
        <v>0</v>
      </c>
      <c r="E73" s="16">
        <v>12</v>
      </c>
      <c r="F73" s="16">
        <v>4</v>
      </c>
      <c r="G73" s="16">
        <v>12</v>
      </c>
      <c r="H73" s="16">
        <v>1</v>
      </c>
      <c r="I73" s="56">
        <f t="shared" ref="I73" si="27">C73+E73+G73</f>
        <v>34</v>
      </c>
      <c r="J73" s="56">
        <f t="shared" ref="J73" si="28">D73+F73+H73</f>
        <v>5</v>
      </c>
      <c r="K73" s="21"/>
    </row>
    <row r="74" spans="1:19" x14ac:dyDescent="0.25">
      <c r="A74" s="5">
        <v>5</v>
      </c>
      <c r="B74" s="92" t="s">
        <v>207</v>
      </c>
      <c r="C74" s="16">
        <v>0</v>
      </c>
      <c r="D74" s="16">
        <v>0</v>
      </c>
      <c r="E74" s="16">
        <v>0</v>
      </c>
      <c r="F74" s="16">
        <v>0</v>
      </c>
      <c r="G74" s="16">
        <v>0</v>
      </c>
      <c r="H74" s="16">
        <v>0</v>
      </c>
      <c r="I74" s="56">
        <f t="shared" ref="I74:J90" si="29">C74+E74+G74</f>
        <v>0</v>
      </c>
      <c r="J74" s="56">
        <f t="shared" si="29"/>
        <v>0</v>
      </c>
      <c r="K74" s="21"/>
    </row>
    <row r="75" spans="1:19" ht="93" customHeight="1" x14ac:dyDescent="0.25">
      <c r="A75" s="3" t="s">
        <v>46</v>
      </c>
      <c r="B75" s="96" t="s">
        <v>258</v>
      </c>
      <c r="C75" s="13">
        <f t="shared" ref="C75:H75" si="30">SUM(C76:C105)</f>
        <v>0</v>
      </c>
      <c r="D75" s="13">
        <f t="shared" si="30"/>
        <v>0</v>
      </c>
      <c r="E75" s="13">
        <f t="shared" si="30"/>
        <v>0</v>
      </c>
      <c r="F75" s="13">
        <f t="shared" si="30"/>
        <v>0</v>
      </c>
      <c r="G75" s="13">
        <f t="shared" si="30"/>
        <v>0</v>
      </c>
      <c r="H75" s="13">
        <f t="shared" si="30"/>
        <v>0</v>
      </c>
      <c r="I75" s="56">
        <f t="shared" si="29"/>
        <v>0</v>
      </c>
      <c r="J75" s="56">
        <f t="shared" si="29"/>
        <v>0</v>
      </c>
    </row>
    <row r="76" spans="1:19" s="6" customFormat="1" ht="24" x14ac:dyDescent="0.25">
      <c r="A76" s="18">
        <v>1</v>
      </c>
      <c r="B76" s="22" t="s">
        <v>185</v>
      </c>
      <c r="C76" s="16">
        <v>0</v>
      </c>
      <c r="D76" s="16">
        <v>0</v>
      </c>
      <c r="E76" s="16">
        <v>0</v>
      </c>
      <c r="F76" s="16">
        <v>0</v>
      </c>
      <c r="G76" s="16">
        <v>0</v>
      </c>
      <c r="H76" s="16">
        <v>0</v>
      </c>
      <c r="I76" s="56">
        <f t="shared" si="29"/>
        <v>0</v>
      </c>
      <c r="J76" s="56">
        <f t="shared" si="29"/>
        <v>0</v>
      </c>
    </row>
    <row r="77" spans="1:19" s="6" customFormat="1" ht="24" x14ac:dyDescent="0.25">
      <c r="A77" s="18"/>
      <c r="B77" s="22" t="s">
        <v>186</v>
      </c>
      <c r="C77" s="16">
        <v>0</v>
      </c>
      <c r="D77" s="16">
        <v>0</v>
      </c>
      <c r="E77" s="16">
        <v>0</v>
      </c>
      <c r="F77" s="16">
        <v>0</v>
      </c>
      <c r="G77" s="16">
        <v>0</v>
      </c>
      <c r="H77" s="16">
        <v>0</v>
      </c>
      <c r="I77" s="56">
        <f t="shared" si="29"/>
        <v>0</v>
      </c>
      <c r="J77" s="56">
        <f t="shared" si="29"/>
        <v>0</v>
      </c>
    </row>
    <row r="78" spans="1:19" s="6" customFormat="1" x14ac:dyDescent="0.25">
      <c r="A78" s="18"/>
      <c r="B78" s="22" t="s">
        <v>187</v>
      </c>
      <c r="C78" s="16">
        <v>0</v>
      </c>
      <c r="D78" s="16">
        <v>0</v>
      </c>
      <c r="E78" s="16">
        <v>0</v>
      </c>
      <c r="F78" s="16">
        <v>0</v>
      </c>
      <c r="G78" s="16">
        <v>0</v>
      </c>
      <c r="H78" s="16">
        <v>0</v>
      </c>
      <c r="I78" s="56">
        <f t="shared" si="29"/>
        <v>0</v>
      </c>
      <c r="J78" s="56">
        <f t="shared" si="29"/>
        <v>0</v>
      </c>
    </row>
    <row r="79" spans="1:19" s="6" customFormat="1" x14ac:dyDescent="0.25">
      <c r="A79" s="18"/>
      <c r="B79" s="23" t="s">
        <v>188</v>
      </c>
      <c r="C79" s="16">
        <v>0</v>
      </c>
      <c r="D79" s="16">
        <v>0</v>
      </c>
      <c r="E79" s="16">
        <v>0</v>
      </c>
      <c r="F79" s="16">
        <v>0</v>
      </c>
      <c r="G79" s="16">
        <v>0</v>
      </c>
      <c r="H79" s="16">
        <v>0</v>
      </c>
      <c r="I79" s="56">
        <f t="shared" si="29"/>
        <v>0</v>
      </c>
      <c r="J79" s="56">
        <f t="shared" si="29"/>
        <v>0</v>
      </c>
    </row>
    <row r="80" spans="1:19" s="6" customFormat="1" ht="45" x14ac:dyDescent="0.25">
      <c r="A80" s="18">
        <v>2</v>
      </c>
      <c r="B80" s="5" t="s">
        <v>138</v>
      </c>
      <c r="C80" s="16">
        <v>0</v>
      </c>
      <c r="D80" s="16">
        <v>0</v>
      </c>
      <c r="E80" s="16">
        <v>0</v>
      </c>
      <c r="F80" s="16">
        <v>0</v>
      </c>
      <c r="G80" s="16">
        <v>0</v>
      </c>
      <c r="H80" s="16">
        <v>0</v>
      </c>
      <c r="I80" s="56">
        <f t="shared" ref="I80:I82" si="31">C80+E80+G80</f>
        <v>0</v>
      </c>
      <c r="J80" s="56">
        <f t="shared" ref="J80:J82" si="32">D80+F80+H80</f>
        <v>0</v>
      </c>
    </row>
    <row r="81" spans="1:19" s="6" customFormat="1" ht="60" x14ac:dyDescent="0.25">
      <c r="A81" s="18">
        <v>3</v>
      </c>
      <c r="B81" s="49" t="s">
        <v>139</v>
      </c>
      <c r="C81" s="16">
        <v>0</v>
      </c>
      <c r="D81" s="16">
        <v>0</v>
      </c>
      <c r="E81" s="16">
        <v>0</v>
      </c>
      <c r="F81" s="16">
        <v>0</v>
      </c>
      <c r="G81" s="16">
        <v>0</v>
      </c>
      <c r="H81" s="16">
        <v>0</v>
      </c>
      <c r="I81" s="56">
        <f t="shared" si="31"/>
        <v>0</v>
      </c>
      <c r="J81" s="56">
        <f t="shared" si="32"/>
        <v>0</v>
      </c>
    </row>
    <row r="82" spans="1:19" s="6" customFormat="1" ht="45" x14ac:dyDescent="0.25">
      <c r="A82" s="18"/>
      <c r="B82" s="49" t="s">
        <v>140</v>
      </c>
      <c r="C82" s="16">
        <v>0</v>
      </c>
      <c r="D82" s="16">
        <v>0</v>
      </c>
      <c r="E82" s="16">
        <v>0</v>
      </c>
      <c r="F82" s="16">
        <v>0</v>
      </c>
      <c r="G82" s="16">
        <v>0</v>
      </c>
      <c r="H82" s="16">
        <v>0</v>
      </c>
      <c r="I82" s="56">
        <f t="shared" si="31"/>
        <v>0</v>
      </c>
      <c r="J82" s="56">
        <f t="shared" si="32"/>
        <v>0</v>
      </c>
    </row>
    <row r="83" spans="1:19" x14ac:dyDescent="0.25">
      <c r="A83" s="18">
        <v>4</v>
      </c>
      <c r="B83" s="17" t="s">
        <v>189</v>
      </c>
      <c r="C83" s="16">
        <v>0</v>
      </c>
      <c r="D83" s="16">
        <v>0</v>
      </c>
      <c r="E83" s="16">
        <v>0</v>
      </c>
      <c r="F83" s="16">
        <v>0</v>
      </c>
      <c r="G83" s="16">
        <v>0</v>
      </c>
      <c r="H83" s="16">
        <v>0</v>
      </c>
      <c r="I83" s="56">
        <f t="shared" si="29"/>
        <v>0</v>
      </c>
      <c r="J83" s="56">
        <f t="shared" si="29"/>
        <v>0</v>
      </c>
    </row>
    <row r="84" spans="1:19" x14ac:dyDescent="0.25">
      <c r="A84" s="18"/>
      <c r="B84" s="17" t="s">
        <v>190</v>
      </c>
      <c r="C84" s="16">
        <v>0</v>
      </c>
      <c r="D84" s="16">
        <v>0</v>
      </c>
      <c r="E84" s="16">
        <v>0</v>
      </c>
      <c r="F84" s="16">
        <v>0</v>
      </c>
      <c r="G84" s="16">
        <v>0</v>
      </c>
      <c r="H84" s="16">
        <v>0</v>
      </c>
      <c r="I84" s="56">
        <f t="shared" si="29"/>
        <v>0</v>
      </c>
      <c r="J84" s="56">
        <f t="shared" si="29"/>
        <v>0</v>
      </c>
    </row>
    <row r="85" spans="1:19" x14ac:dyDescent="0.25">
      <c r="A85" s="18"/>
      <c r="B85" s="17" t="s">
        <v>191</v>
      </c>
      <c r="C85" s="16">
        <v>0</v>
      </c>
      <c r="D85" s="16">
        <v>0</v>
      </c>
      <c r="E85" s="16">
        <v>0</v>
      </c>
      <c r="F85" s="16">
        <v>0</v>
      </c>
      <c r="G85" s="16">
        <v>0</v>
      </c>
      <c r="H85" s="16">
        <v>0</v>
      </c>
      <c r="I85" s="56">
        <f t="shared" si="29"/>
        <v>0</v>
      </c>
      <c r="J85" s="56">
        <f t="shared" si="29"/>
        <v>0</v>
      </c>
    </row>
    <row r="86" spans="1:19" ht="24" x14ac:dyDescent="0.25">
      <c r="A86" s="18"/>
      <c r="B86" s="17" t="s">
        <v>178</v>
      </c>
      <c r="C86" s="16">
        <v>0</v>
      </c>
      <c r="D86" s="16">
        <v>0</v>
      </c>
      <c r="E86" s="16">
        <v>0</v>
      </c>
      <c r="F86" s="16">
        <v>0</v>
      </c>
      <c r="G86" s="16">
        <v>0</v>
      </c>
      <c r="H86" s="16">
        <v>0</v>
      </c>
      <c r="I86" s="56">
        <f t="shared" si="29"/>
        <v>0</v>
      </c>
      <c r="J86" s="56">
        <f t="shared" si="29"/>
        <v>0</v>
      </c>
    </row>
    <row r="87" spans="1:19" ht="31.5" customHeight="1" x14ac:dyDescent="0.25">
      <c r="A87" s="18"/>
      <c r="B87" s="14" t="s">
        <v>179</v>
      </c>
      <c r="C87" s="16">
        <v>0</v>
      </c>
      <c r="D87" s="16">
        <v>0</v>
      </c>
      <c r="E87" s="16">
        <v>0</v>
      </c>
      <c r="F87" s="16">
        <v>0</v>
      </c>
      <c r="G87" s="16">
        <v>0</v>
      </c>
      <c r="H87" s="16">
        <v>0</v>
      </c>
      <c r="I87" s="56">
        <f t="shared" si="29"/>
        <v>0</v>
      </c>
      <c r="J87" s="56">
        <f t="shared" si="29"/>
        <v>0</v>
      </c>
    </row>
    <row r="88" spans="1:19" ht="76.5" x14ac:dyDescent="0.25">
      <c r="A88" s="16"/>
      <c r="B88" s="14" t="s">
        <v>180</v>
      </c>
      <c r="C88" s="16">
        <v>0</v>
      </c>
      <c r="D88" s="16">
        <v>0</v>
      </c>
      <c r="E88" s="16">
        <v>0</v>
      </c>
      <c r="F88" s="16">
        <v>0</v>
      </c>
      <c r="G88" s="16">
        <v>0</v>
      </c>
      <c r="H88" s="16">
        <v>0</v>
      </c>
      <c r="I88" s="56">
        <f t="shared" si="29"/>
        <v>0</v>
      </c>
      <c r="J88" s="56">
        <f t="shared" si="29"/>
        <v>0</v>
      </c>
      <c r="K88" s="6"/>
      <c r="L88" s="6"/>
      <c r="M88" s="6"/>
      <c r="N88" s="6"/>
      <c r="O88" s="6"/>
      <c r="P88" s="6"/>
      <c r="Q88" s="6"/>
      <c r="R88" s="6"/>
      <c r="S88" s="6"/>
    </row>
    <row r="89" spans="1:19" ht="163.5" customHeight="1" x14ac:dyDescent="0.25">
      <c r="A89" s="5">
        <v>5</v>
      </c>
      <c r="B89" s="24" t="s">
        <v>192</v>
      </c>
      <c r="C89" s="16">
        <v>0</v>
      </c>
      <c r="D89" s="16">
        <v>0</v>
      </c>
      <c r="E89" s="16">
        <v>0</v>
      </c>
      <c r="F89" s="16">
        <v>0</v>
      </c>
      <c r="G89" s="16">
        <v>0</v>
      </c>
      <c r="H89" s="16">
        <v>0</v>
      </c>
      <c r="I89" s="56">
        <f t="shared" si="29"/>
        <v>0</v>
      </c>
      <c r="J89" s="56">
        <f t="shared" si="29"/>
        <v>0</v>
      </c>
    </row>
    <row r="90" spans="1:19" ht="25.5" x14ac:dyDescent="0.25">
      <c r="A90" s="5">
        <v>6</v>
      </c>
      <c r="B90" s="19" t="s">
        <v>193</v>
      </c>
      <c r="C90" s="15">
        <v>0</v>
      </c>
      <c r="D90" s="15">
        <v>0</v>
      </c>
      <c r="E90" s="15">
        <v>0</v>
      </c>
      <c r="F90" s="15">
        <v>0</v>
      </c>
      <c r="G90" s="15">
        <v>0</v>
      </c>
      <c r="H90" s="15">
        <v>0</v>
      </c>
      <c r="I90" s="56">
        <f t="shared" si="29"/>
        <v>0</v>
      </c>
      <c r="J90" s="56">
        <f t="shared" si="29"/>
        <v>0</v>
      </c>
    </row>
    <row r="91" spans="1:19" ht="38.25" x14ac:dyDescent="0.25">
      <c r="A91" s="5">
        <v>7</v>
      </c>
      <c r="B91" s="19" t="s">
        <v>194</v>
      </c>
      <c r="C91" s="15">
        <v>0</v>
      </c>
      <c r="D91" s="15">
        <v>0</v>
      </c>
      <c r="E91" s="15">
        <v>0</v>
      </c>
      <c r="F91" s="15">
        <v>0</v>
      </c>
      <c r="G91" s="15">
        <v>0</v>
      </c>
      <c r="H91" s="15">
        <v>0</v>
      </c>
      <c r="I91" s="56">
        <f t="shared" ref="I91:J103" si="33">C91+E91+G91</f>
        <v>0</v>
      </c>
      <c r="J91" s="56">
        <f t="shared" si="33"/>
        <v>0</v>
      </c>
    </row>
    <row r="92" spans="1:19" ht="25.5" x14ac:dyDescent="0.25">
      <c r="A92" s="5">
        <v>8</v>
      </c>
      <c r="B92" s="19" t="s">
        <v>210</v>
      </c>
      <c r="C92" s="85">
        <v>0</v>
      </c>
      <c r="D92" s="85">
        <v>0</v>
      </c>
      <c r="E92" s="85">
        <v>0</v>
      </c>
      <c r="F92" s="85">
        <v>0</v>
      </c>
      <c r="G92" s="85">
        <v>0</v>
      </c>
      <c r="H92" s="85">
        <v>0</v>
      </c>
      <c r="I92" s="56">
        <f t="shared" ref="I92:I94" si="34">C92+E92+G92</f>
        <v>0</v>
      </c>
      <c r="J92" s="56">
        <f t="shared" ref="J92:J94" si="35">D92+F92+H92</f>
        <v>0</v>
      </c>
    </row>
    <row r="93" spans="1:19" ht="38.25" x14ac:dyDescent="0.25">
      <c r="A93" s="5"/>
      <c r="B93" s="19" t="s">
        <v>181</v>
      </c>
      <c r="C93" s="85">
        <v>0</v>
      </c>
      <c r="D93" s="85">
        <v>0</v>
      </c>
      <c r="E93" s="85">
        <v>0</v>
      </c>
      <c r="F93" s="85">
        <v>0</v>
      </c>
      <c r="G93" s="85">
        <v>0</v>
      </c>
      <c r="H93" s="85">
        <v>0</v>
      </c>
      <c r="I93" s="56">
        <f t="shared" si="34"/>
        <v>0</v>
      </c>
      <c r="J93" s="56">
        <f t="shared" si="35"/>
        <v>0</v>
      </c>
    </row>
    <row r="94" spans="1:19" ht="38.25" x14ac:dyDescent="0.25">
      <c r="A94" s="5"/>
      <c r="B94" s="19" t="s">
        <v>182</v>
      </c>
      <c r="C94" s="85">
        <v>0</v>
      </c>
      <c r="D94" s="85">
        <v>0</v>
      </c>
      <c r="E94" s="85">
        <v>0</v>
      </c>
      <c r="F94" s="85">
        <v>0</v>
      </c>
      <c r="G94" s="85">
        <v>0</v>
      </c>
      <c r="H94" s="85">
        <v>0</v>
      </c>
      <c r="I94" s="56">
        <f t="shared" si="34"/>
        <v>0</v>
      </c>
      <c r="J94" s="56">
        <f t="shared" si="35"/>
        <v>0</v>
      </c>
    </row>
    <row r="95" spans="1:19" ht="25.5" x14ac:dyDescent="0.25">
      <c r="A95" s="5">
        <v>9</v>
      </c>
      <c r="B95" s="19" t="s">
        <v>195</v>
      </c>
      <c r="C95" s="15">
        <v>0</v>
      </c>
      <c r="D95" s="15">
        <v>0</v>
      </c>
      <c r="E95" s="15">
        <v>0</v>
      </c>
      <c r="F95" s="15">
        <v>0</v>
      </c>
      <c r="G95" s="15">
        <v>0</v>
      </c>
      <c r="H95" s="15">
        <v>0</v>
      </c>
      <c r="I95" s="56">
        <f t="shared" si="33"/>
        <v>0</v>
      </c>
      <c r="J95" s="56">
        <f t="shared" si="33"/>
        <v>0</v>
      </c>
    </row>
    <row r="96" spans="1:19" ht="38.25" x14ac:dyDescent="0.25">
      <c r="A96" s="5">
        <v>10</v>
      </c>
      <c r="B96" s="19" t="s">
        <v>196</v>
      </c>
      <c r="C96" s="15">
        <v>0</v>
      </c>
      <c r="D96" s="15">
        <v>0</v>
      </c>
      <c r="E96" s="15">
        <v>0</v>
      </c>
      <c r="F96" s="15">
        <v>0</v>
      </c>
      <c r="G96" s="15">
        <v>0</v>
      </c>
      <c r="H96" s="15">
        <v>0</v>
      </c>
      <c r="I96" s="56">
        <f t="shared" si="33"/>
        <v>0</v>
      </c>
      <c r="J96" s="56">
        <f t="shared" si="33"/>
        <v>0</v>
      </c>
    </row>
    <row r="97" spans="1:13" ht="38.25" x14ac:dyDescent="0.25">
      <c r="A97" s="5">
        <v>11</v>
      </c>
      <c r="B97" s="19" t="s">
        <v>197</v>
      </c>
      <c r="C97" s="15">
        <v>0</v>
      </c>
      <c r="D97" s="15">
        <v>0</v>
      </c>
      <c r="E97" s="15">
        <v>0</v>
      </c>
      <c r="F97" s="15">
        <v>0</v>
      </c>
      <c r="G97" s="15">
        <v>0</v>
      </c>
      <c r="H97" s="15">
        <v>0</v>
      </c>
      <c r="I97" s="56">
        <f t="shared" si="33"/>
        <v>0</v>
      </c>
      <c r="J97" s="56">
        <f t="shared" si="33"/>
        <v>0</v>
      </c>
    </row>
    <row r="98" spans="1:13" ht="33.75" x14ac:dyDescent="0.25">
      <c r="A98" s="5">
        <v>12</v>
      </c>
      <c r="B98" s="25" t="s">
        <v>198</v>
      </c>
      <c r="C98" s="15">
        <v>0</v>
      </c>
      <c r="D98" s="15">
        <v>0</v>
      </c>
      <c r="E98" s="15">
        <v>0</v>
      </c>
      <c r="F98" s="15">
        <v>0</v>
      </c>
      <c r="G98" s="15">
        <v>0</v>
      </c>
      <c r="H98" s="15">
        <v>0</v>
      </c>
      <c r="I98" s="56">
        <f t="shared" si="33"/>
        <v>0</v>
      </c>
      <c r="J98" s="56">
        <f t="shared" si="33"/>
        <v>0</v>
      </c>
    </row>
    <row r="99" spans="1:13" ht="25.5" x14ac:dyDescent="0.25">
      <c r="A99" s="5">
        <v>13</v>
      </c>
      <c r="B99" s="19" t="s">
        <v>199</v>
      </c>
      <c r="C99" s="15">
        <v>0</v>
      </c>
      <c r="D99" s="15">
        <v>0</v>
      </c>
      <c r="E99" s="15">
        <v>0</v>
      </c>
      <c r="F99" s="15">
        <v>0</v>
      </c>
      <c r="G99" s="15">
        <v>0</v>
      </c>
      <c r="H99" s="15">
        <v>0</v>
      </c>
      <c r="I99" s="56">
        <f t="shared" si="33"/>
        <v>0</v>
      </c>
      <c r="J99" s="56">
        <f t="shared" si="33"/>
        <v>0</v>
      </c>
    </row>
    <row r="100" spans="1:13" ht="38.25" x14ac:dyDescent="0.25">
      <c r="A100" s="5">
        <v>14</v>
      </c>
      <c r="B100" s="62" t="s">
        <v>200</v>
      </c>
      <c r="C100" s="15">
        <v>0</v>
      </c>
      <c r="D100" s="15">
        <v>0</v>
      </c>
      <c r="E100" s="15">
        <v>0</v>
      </c>
      <c r="F100" s="15">
        <v>0</v>
      </c>
      <c r="G100" s="15">
        <v>0</v>
      </c>
      <c r="H100" s="15">
        <v>0</v>
      </c>
      <c r="I100" s="56">
        <f t="shared" si="33"/>
        <v>0</v>
      </c>
      <c r="J100" s="56">
        <f t="shared" si="33"/>
        <v>0</v>
      </c>
    </row>
    <row r="101" spans="1:13" ht="25.5" x14ac:dyDescent="0.25">
      <c r="A101" s="18">
        <v>15</v>
      </c>
      <c r="B101" s="19" t="s">
        <v>202</v>
      </c>
      <c r="C101" s="20">
        <v>0</v>
      </c>
      <c r="D101" s="15">
        <v>0</v>
      </c>
      <c r="E101" s="15">
        <v>0</v>
      </c>
      <c r="F101" s="15">
        <v>0</v>
      </c>
      <c r="G101" s="15">
        <v>0</v>
      </c>
      <c r="H101" s="15">
        <v>0</v>
      </c>
      <c r="I101" s="56">
        <f t="shared" si="33"/>
        <v>0</v>
      </c>
      <c r="J101" s="56">
        <f t="shared" si="33"/>
        <v>0</v>
      </c>
    </row>
    <row r="102" spans="1:13" ht="25.5" x14ac:dyDescent="0.25">
      <c r="A102" s="18"/>
      <c r="B102" s="19" t="s">
        <v>203</v>
      </c>
      <c r="C102" s="20">
        <v>0</v>
      </c>
      <c r="D102" s="57">
        <v>0</v>
      </c>
      <c r="E102" s="57">
        <v>0</v>
      </c>
      <c r="F102" s="57">
        <v>0</v>
      </c>
      <c r="G102" s="57">
        <v>0</v>
      </c>
      <c r="H102" s="57">
        <v>0</v>
      </c>
      <c r="I102" s="56">
        <f t="shared" ref="I102" si="36">C102+E102+G102</f>
        <v>0</v>
      </c>
      <c r="J102" s="56">
        <f t="shared" ref="J102" si="37">D102+F102+H102</f>
        <v>0</v>
      </c>
    </row>
    <row r="103" spans="1:13" ht="25.5" x14ac:dyDescent="0.25">
      <c r="A103" s="18"/>
      <c r="B103" s="19" t="s">
        <v>204</v>
      </c>
      <c r="C103" s="20">
        <v>0</v>
      </c>
      <c r="D103" s="15">
        <v>0</v>
      </c>
      <c r="E103" s="15">
        <v>0</v>
      </c>
      <c r="F103" s="15">
        <v>0</v>
      </c>
      <c r="G103" s="15">
        <v>0</v>
      </c>
      <c r="H103" s="15">
        <v>0</v>
      </c>
      <c r="I103" s="56">
        <f t="shared" si="33"/>
        <v>0</v>
      </c>
      <c r="J103" s="56">
        <f t="shared" si="33"/>
        <v>0</v>
      </c>
    </row>
    <row r="104" spans="1:13" ht="102" x14ac:dyDescent="0.25">
      <c r="A104" s="18">
        <v>16</v>
      </c>
      <c r="B104" s="63" t="s">
        <v>201</v>
      </c>
      <c r="C104" s="20">
        <v>0</v>
      </c>
      <c r="D104" s="85">
        <v>0</v>
      </c>
      <c r="E104" s="85">
        <v>0</v>
      </c>
      <c r="F104" s="85">
        <v>0</v>
      </c>
      <c r="G104" s="85">
        <v>0</v>
      </c>
      <c r="H104" s="85">
        <v>0</v>
      </c>
      <c r="I104" s="56">
        <f t="shared" ref="I104" si="38">C104+E104+G104</f>
        <v>0</v>
      </c>
      <c r="J104" s="56">
        <f t="shared" ref="J104" si="39">D104+F104+H104</f>
        <v>0</v>
      </c>
    </row>
    <row r="105" spans="1:13" ht="25.5" x14ac:dyDescent="0.25">
      <c r="A105" s="5">
        <v>17</v>
      </c>
      <c r="B105" s="87" t="s">
        <v>247</v>
      </c>
      <c r="C105" s="15">
        <v>0</v>
      </c>
      <c r="D105" s="15">
        <v>0</v>
      </c>
      <c r="E105" s="15">
        <v>0</v>
      </c>
      <c r="F105" s="15">
        <v>0</v>
      </c>
      <c r="G105" s="15">
        <v>0</v>
      </c>
      <c r="H105" s="15">
        <v>0</v>
      </c>
      <c r="I105" s="56">
        <f>C105+E105+G105</f>
        <v>0</v>
      </c>
      <c r="J105" s="56">
        <f>D105+F105+H105</f>
        <v>0</v>
      </c>
      <c r="K105" s="6"/>
      <c r="L105" s="6"/>
      <c r="M105" s="6"/>
    </row>
    <row r="106" spans="1:13" ht="103.5" customHeight="1" x14ac:dyDescent="0.25">
      <c r="A106" s="3" t="s">
        <v>47</v>
      </c>
      <c r="B106" s="96" t="s">
        <v>259</v>
      </c>
      <c r="C106" s="13">
        <f>SUM(C107:C136)</f>
        <v>67</v>
      </c>
      <c r="D106" s="13">
        <f t="shared" ref="D106:H106" si="40">SUM(D107:D136)</f>
        <v>1</v>
      </c>
      <c r="E106" s="13">
        <f t="shared" si="40"/>
        <v>45</v>
      </c>
      <c r="F106" s="13">
        <f t="shared" si="40"/>
        <v>3</v>
      </c>
      <c r="G106" s="13">
        <f t="shared" si="40"/>
        <v>48</v>
      </c>
      <c r="H106" s="13">
        <f t="shared" si="40"/>
        <v>0</v>
      </c>
      <c r="I106" s="56">
        <f t="shared" ref="I106:J133" si="41">C106+E106+G106</f>
        <v>160</v>
      </c>
      <c r="J106" s="56">
        <f t="shared" si="41"/>
        <v>4</v>
      </c>
    </row>
    <row r="107" spans="1:13" s="6" customFormat="1" ht="24" x14ac:dyDescent="0.25">
      <c r="A107" s="18">
        <v>1</v>
      </c>
      <c r="B107" s="22" t="s">
        <v>185</v>
      </c>
      <c r="C107" s="20">
        <v>23</v>
      </c>
      <c r="D107" s="64">
        <v>0</v>
      </c>
      <c r="E107" s="20">
        <v>8</v>
      </c>
      <c r="F107" s="64">
        <v>0</v>
      </c>
      <c r="G107" s="20">
        <v>18</v>
      </c>
      <c r="H107" s="64">
        <v>0</v>
      </c>
      <c r="I107" s="56">
        <f t="shared" si="41"/>
        <v>49</v>
      </c>
      <c r="J107" s="56">
        <f t="shared" si="41"/>
        <v>0</v>
      </c>
    </row>
    <row r="108" spans="1:13" s="6" customFormat="1" ht="24" x14ac:dyDescent="0.25">
      <c r="A108" s="18"/>
      <c r="B108" s="22" t="s">
        <v>186</v>
      </c>
      <c r="C108" s="20">
        <v>0</v>
      </c>
      <c r="D108" s="64">
        <v>0</v>
      </c>
      <c r="E108" s="20">
        <v>0</v>
      </c>
      <c r="F108" s="64">
        <v>0</v>
      </c>
      <c r="G108" s="20">
        <v>0</v>
      </c>
      <c r="H108" s="64">
        <v>0</v>
      </c>
      <c r="I108" s="56">
        <f t="shared" si="41"/>
        <v>0</v>
      </c>
      <c r="J108" s="56">
        <f t="shared" si="41"/>
        <v>0</v>
      </c>
    </row>
    <row r="109" spans="1:13" s="6" customFormat="1" x14ac:dyDescent="0.25">
      <c r="A109" s="18"/>
      <c r="B109" s="22" t="s">
        <v>187</v>
      </c>
      <c r="C109" s="20">
        <v>5</v>
      </c>
      <c r="D109" s="64">
        <v>0</v>
      </c>
      <c r="E109" s="20">
        <v>5</v>
      </c>
      <c r="F109" s="64">
        <v>0</v>
      </c>
      <c r="G109" s="20">
        <v>0</v>
      </c>
      <c r="H109" s="64">
        <v>0</v>
      </c>
      <c r="I109" s="56">
        <f t="shared" si="41"/>
        <v>10</v>
      </c>
      <c r="J109" s="56">
        <f t="shared" si="41"/>
        <v>0</v>
      </c>
    </row>
    <row r="110" spans="1:13" s="6" customFormat="1" x14ac:dyDescent="0.25">
      <c r="A110" s="18"/>
      <c r="B110" s="23" t="s">
        <v>188</v>
      </c>
      <c r="C110" s="20">
        <v>0</v>
      </c>
      <c r="D110" s="64">
        <v>0</v>
      </c>
      <c r="E110" s="20">
        <v>0</v>
      </c>
      <c r="F110" s="64">
        <v>0</v>
      </c>
      <c r="G110" s="20">
        <v>0</v>
      </c>
      <c r="H110" s="64">
        <v>0</v>
      </c>
      <c r="I110" s="56">
        <f t="shared" si="41"/>
        <v>0</v>
      </c>
      <c r="J110" s="56">
        <f t="shared" si="41"/>
        <v>0</v>
      </c>
    </row>
    <row r="111" spans="1:13" s="6" customFormat="1" ht="45" x14ac:dyDescent="0.25">
      <c r="A111" s="18">
        <v>2</v>
      </c>
      <c r="B111" s="5" t="s">
        <v>138</v>
      </c>
      <c r="C111" s="20">
        <v>0</v>
      </c>
      <c r="D111" s="64">
        <v>0</v>
      </c>
      <c r="E111" s="20">
        <v>0</v>
      </c>
      <c r="F111" s="64">
        <v>0</v>
      </c>
      <c r="G111" s="20">
        <v>0</v>
      </c>
      <c r="H111" s="64">
        <v>0</v>
      </c>
      <c r="I111" s="56">
        <f t="shared" ref="I111:I113" si="42">C111+E111+G111</f>
        <v>0</v>
      </c>
      <c r="J111" s="56">
        <f t="shared" ref="J111:J113" si="43">D111+F111+H111</f>
        <v>0</v>
      </c>
    </row>
    <row r="112" spans="1:13" s="6" customFormat="1" ht="60" x14ac:dyDescent="0.25">
      <c r="A112" s="18">
        <v>3</v>
      </c>
      <c r="B112" s="49" t="s">
        <v>139</v>
      </c>
      <c r="C112" s="20">
        <v>0</v>
      </c>
      <c r="D112" s="64">
        <v>0</v>
      </c>
      <c r="E112" s="20">
        <v>0</v>
      </c>
      <c r="F112" s="64">
        <v>0</v>
      </c>
      <c r="G112" s="20">
        <v>0</v>
      </c>
      <c r="H112" s="64">
        <v>0</v>
      </c>
      <c r="I112" s="56">
        <f t="shared" si="42"/>
        <v>0</v>
      </c>
      <c r="J112" s="56">
        <f t="shared" si="43"/>
        <v>0</v>
      </c>
    </row>
    <row r="113" spans="1:19" s="6" customFormat="1" ht="45" x14ac:dyDescent="0.25">
      <c r="A113" s="18"/>
      <c r="B113" s="49" t="s">
        <v>140</v>
      </c>
      <c r="C113" s="20">
        <v>0</v>
      </c>
      <c r="D113" s="64">
        <v>0</v>
      </c>
      <c r="E113" s="20">
        <v>0</v>
      </c>
      <c r="F113" s="64">
        <v>0</v>
      </c>
      <c r="G113" s="20">
        <v>0</v>
      </c>
      <c r="H113" s="64">
        <v>0</v>
      </c>
      <c r="I113" s="56">
        <f t="shared" si="42"/>
        <v>0</v>
      </c>
      <c r="J113" s="56">
        <f t="shared" si="43"/>
        <v>0</v>
      </c>
    </row>
    <row r="114" spans="1:19" x14ac:dyDescent="0.25">
      <c r="A114" s="18">
        <v>4</v>
      </c>
      <c r="B114" s="17" t="s">
        <v>189</v>
      </c>
      <c r="C114" s="20">
        <v>34</v>
      </c>
      <c r="D114" s="64">
        <v>1</v>
      </c>
      <c r="E114" s="20">
        <v>26</v>
      </c>
      <c r="F114" s="64">
        <v>3</v>
      </c>
      <c r="G114" s="20">
        <v>27</v>
      </c>
      <c r="H114" s="64">
        <v>0</v>
      </c>
      <c r="I114" s="56">
        <f t="shared" si="41"/>
        <v>87</v>
      </c>
      <c r="J114" s="56">
        <f t="shared" si="41"/>
        <v>4</v>
      </c>
    </row>
    <row r="115" spans="1:19" x14ac:dyDescent="0.25">
      <c r="A115" s="18"/>
      <c r="B115" s="17" t="s">
        <v>190</v>
      </c>
      <c r="C115" s="20">
        <v>0</v>
      </c>
      <c r="D115" s="64">
        <v>0</v>
      </c>
      <c r="E115" s="20">
        <v>0</v>
      </c>
      <c r="F115" s="64">
        <v>0</v>
      </c>
      <c r="G115" s="20">
        <v>0</v>
      </c>
      <c r="H115" s="64">
        <v>0</v>
      </c>
      <c r="I115" s="56">
        <f t="shared" si="41"/>
        <v>0</v>
      </c>
      <c r="J115" s="56">
        <f t="shared" si="41"/>
        <v>0</v>
      </c>
    </row>
    <row r="116" spans="1:19" x14ac:dyDescent="0.25">
      <c r="A116" s="18"/>
      <c r="B116" s="17" t="s">
        <v>191</v>
      </c>
      <c r="C116" s="20">
        <v>0</v>
      </c>
      <c r="D116" s="64">
        <v>0</v>
      </c>
      <c r="E116" s="20">
        <v>0</v>
      </c>
      <c r="F116" s="64">
        <v>0</v>
      </c>
      <c r="G116" s="20">
        <v>0</v>
      </c>
      <c r="H116" s="64">
        <v>0</v>
      </c>
      <c r="I116" s="56">
        <f t="shared" si="41"/>
        <v>0</v>
      </c>
      <c r="J116" s="56">
        <f t="shared" si="41"/>
        <v>0</v>
      </c>
    </row>
    <row r="117" spans="1:19" ht="24" x14ac:dyDescent="0.25">
      <c r="A117" s="18"/>
      <c r="B117" s="17" t="s">
        <v>178</v>
      </c>
      <c r="C117" s="20">
        <v>0</v>
      </c>
      <c r="D117" s="64">
        <v>0</v>
      </c>
      <c r="E117" s="20">
        <v>0</v>
      </c>
      <c r="F117" s="64">
        <v>0</v>
      </c>
      <c r="G117" s="20">
        <v>0</v>
      </c>
      <c r="H117" s="64">
        <v>0</v>
      </c>
      <c r="I117" s="56">
        <f t="shared" si="41"/>
        <v>0</v>
      </c>
      <c r="J117" s="56">
        <f t="shared" si="41"/>
        <v>0</v>
      </c>
    </row>
    <row r="118" spans="1:19" ht="25.5" x14ac:dyDescent="0.25">
      <c r="A118" s="18"/>
      <c r="B118" s="14" t="s">
        <v>179</v>
      </c>
      <c r="C118" s="20">
        <v>0</v>
      </c>
      <c r="D118" s="64">
        <v>0</v>
      </c>
      <c r="E118" s="20">
        <v>0</v>
      </c>
      <c r="F118" s="64">
        <v>0</v>
      </c>
      <c r="G118" s="20">
        <v>0</v>
      </c>
      <c r="H118" s="64">
        <v>0</v>
      </c>
      <c r="I118" s="56">
        <f t="shared" si="41"/>
        <v>0</v>
      </c>
      <c r="J118" s="56">
        <f t="shared" si="41"/>
        <v>0</v>
      </c>
    </row>
    <row r="119" spans="1:19" ht="76.5" x14ac:dyDescent="0.25">
      <c r="A119" s="16"/>
      <c r="B119" s="14" t="s">
        <v>180</v>
      </c>
      <c r="C119" s="20">
        <v>0</v>
      </c>
      <c r="D119" s="64">
        <v>0</v>
      </c>
      <c r="E119" s="20">
        <v>0</v>
      </c>
      <c r="F119" s="64">
        <v>0</v>
      </c>
      <c r="G119" s="20">
        <v>0</v>
      </c>
      <c r="H119" s="64">
        <v>0</v>
      </c>
      <c r="I119" s="56">
        <f t="shared" si="41"/>
        <v>0</v>
      </c>
      <c r="J119" s="56">
        <f t="shared" si="41"/>
        <v>0</v>
      </c>
      <c r="K119" s="6"/>
      <c r="L119" s="6"/>
      <c r="M119" s="6"/>
      <c r="N119" s="6"/>
      <c r="O119" s="6"/>
      <c r="P119" s="6"/>
      <c r="Q119" s="6"/>
      <c r="R119" s="6"/>
      <c r="S119" s="6"/>
    </row>
    <row r="120" spans="1:19" ht="163.5" customHeight="1" x14ac:dyDescent="0.25">
      <c r="A120" s="5">
        <v>5</v>
      </c>
      <c r="B120" s="24" t="s">
        <v>192</v>
      </c>
      <c r="C120" s="64">
        <v>0</v>
      </c>
      <c r="D120" s="64">
        <v>0</v>
      </c>
      <c r="E120" s="64">
        <v>0</v>
      </c>
      <c r="F120" s="64">
        <v>0</v>
      </c>
      <c r="G120" s="64">
        <v>1</v>
      </c>
      <c r="H120" s="64">
        <v>0</v>
      </c>
      <c r="I120" s="56">
        <f t="shared" si="41"/>
        <v>1</v>
      </c>
      <c r="J120" s="56">
        <f t="shared" si="41"/>
        <v>0</v>
      </c>
    </row>
    <row r="121" spans="1:19" ht="25.5" x14ac:dyDescent="0.25">
      <c r="A121" s="5">
        <v>6</v>
      </c>
      <c r="B121" s="19" t="s">
        <v>193</v>
      </c>
      <c r="C121" s="64">
        <v>0</v>
      </c>
      <c r="D121" s="64">
        <v>0</v>
      </c>
      <c r="E121" s="64">
        <v>0</v>
      </c>
      <c r="F121" s="64">
        <v>0</v>
      </c>
      <c r="G121" s="64">
        <v>0</v>
      </c>
      <c r="H121" s="64">
        <v>0</v>
      </c>
      <c r="I121" s="56">
        <f t="shared" si="41"/>
        <v>0</v>
      </c>
      <c r="J121" s="56">
        <f t="shared" si="41"/>
        <v>0</v>
      </c>
    </row>
    <row r="122" spans="1:19" ht="38.25" x14ac:dyDescent="0.25">
      <c r="A122" s="5">
        <v>7</v>
      </c>
      <c r="B122" s="19" t="s">
        <v>194</v>
      </c>
      <c r="C122" s="64">
        <v>0</v>
      </c>
      <c r="D122" s="64">
        <v>0</v>
      </c>
      <c r="E122" s="64">
        <v>0</v>
      </c>
      <c r="F122" s="64">
        <v>0</v>
      </c>
      <c r="G122" s="64">
        <v>0</v>
      </c>
      <c r="H122" s="64">
        <v>0</v>
      </c>
      <c r="I122" s="56">
        <f t="shared" si="41"/>
        <v>0</v>
      </c>
      <c r="J122" s="56">
        <f t="shared" si="41"/>
        <v>0</v>
      </c>
    </row>
    <row r="123" spans="1:19" ht="25.5" x14ac:dyDescent="0.25">
      <c r="A123" s="5">
        <v>8</v>
      </c>
      <c r="B123" s="19" t="s">
        <v>210</v>
      </c>
      <c r="C123" s="20">
        <v>0</v>
      </c>
      <c r="D123" s="65">
        <v>0</v>
      </c>
      <c r="E123" s="20">
        <v>0</v>
      </c>
      <c r="F123" s="65">
        <v>0</v>
      </c>
      <c r="G123" s="20">
        <v>0</v>
      </c>
      <c r="H123" s="65">
        <v>0</v>
      </c>
      <c r="I123" s="56">
        <f t="shared" si="41"/>
        <v>0</v>
      </c>
      <c r="J123" s="56">
        <f t="shared" si="41"/>
        <v>0</v>
      </c>
    </row>
    <row r="124" spans="1:19" ht="38.25" x14ac:dyDescent="0.25">
      <c r="A124" s="5"/>
      <c r="B124" s="19" t="s">
        <v>181</v>
      </c>
      <c r="C124" s="20">
        <v>0</v>
      </c>
      <c r="D124" s="65">
        <v>0</v>
      </c>
      <c r="E124" s="20">
        <v>0</v>
      </c>
      <c r="F124" s="65">
        <v>0</v>
      </c>
      <c r="G124" s="20">
        <v>0</v>
      </c>
      <c r="H124" s="65">
        <v>0</v>
      </c>
      <c r="I124" s="56">
        <f t="shared" si="41"/>
        <v>0</v>
      </c>
      <c r="J124" s="56">
        <f t="shared" si="41"/>
        <v>0</v>
      </c>
    </row>
    <row r="125" spans="1:19" ht="38.25" x14ac:dyDescent="0.25">
      <c r="A125" s="5"/>
      <c r="B125" s="19" t="s">
        <v>182</v>
      </c>
      <c r="C125" s="20">
        <v>0</v>
      </c>
      <c r="D125" s="65">
        <v>0</v>
      </c>
      <c r="E125" s="20">
        <v>0</v>
      </c>
      <c r="F125" s="65">
        <v>0</v>
      </c>
      <c r="G125" s="20">
        <v>0</v>
      </c>
      <c r="H125" s="65">
        <v>0</v>
      </c>
      <c r="I125" s="56">
        <f t="shared" si="41"/>
        <v>0</v>
      </c>
      <c r="J125" s="56">
        <f t="shared" si="41"/>
        <v>0</v>
      </c>
    </row>
    <row r="126" spans="1:19" ht="25.5" x14ac:dyDescent="0.25">
      <c r="A126" s="5">
        <v>9</v>
      </c>
      <c r="B126" s="19" t="s">
        <v>195</v>
      </c>
      <c r="C126" s="64">
        <v>4</v>
      </c>
      <c r="D126" s="64">
        <v>0</v>
      </c>
      <c r="E126" s="64">
        <v>5</v>
      </c>
      <c r="F126" s="64">
        <v>0</v>
      </c>
      <c r="G126" s="64">
        <v>1</v>
      </c>
      <c r="H126" s="64">
        <v>0</v>
      </c>
      <c r="I126" s="56">
        <f t="shared" si="41"/>
        <v>10</v>
      </c>
      <c r="J126" s="56">
        <f t="shared" si="41"/>
        <v>0</v>
      </c>
    </row>
    <row r="127" spans="1:19" ht="38.25" x14ac:dyDescent="0.25">
      <c r="A127" s="5">
        <v>10</v>
      </c>
      <c r="B127" s="19" t="s">
        <v>196</v>
      </c>
      <c r="C127" s="64">
        <v>1</v>
      </c>
      <c r="D127" s="64">
        <v>0</v>
      </c>
      <c r="E127" s="64">
        <v>0</v>
      </c>
      <c r="F127" s="64">
        <v>0</v>
      </c>
      <c r="G127" s="64">
        <v>1</v>
      </c>
      <c r="H127" s="64">
        <v>0</v>
      </c>
      <c r="I127" s="56">
        <f t="shared" si="41"/>
        <v>2</v>
      </c>
      <c r="J127" s="56">
        <f t="shared" si="41"/>
        <v>0</v>
      </c>
    </row>
    <row r="128" spans="1:19" ht="38.25" x14ac:dyDescent="0.25">
      <c r="A128" s="5">
        <v>11</v>
      </c>
      <c r="B128" s="19" t="s">
        <v>197</v>
      </c>
      <c r="C128" s="64">
        <v>0</v>
      </c>
      <c r="D128" s="64">
        <v>0</v>
      </c>
      <c r="E128" s="64">
        <v>1</v>
      </c>
      <c r="F128" s="64">
        <v>0</v>
      </c>
      <c r="G128" s="64">
        <v>0</v>
      </c>
      <c r="H128" s="64">
        <v>0</v>
      </c>
      <c r="I128" s="56">
        <f t="shared" si="41"/>
        <v>1</v>
      </c>
      <c r="J128" s="56">
        <f t="shared" si="41"/>
        <v>0</v>
      </c>
    </row>
    <row r="129" spans="1:13" ht="33.75" x14ac:dyDescent="0.25">
      <c r="A129" s="5">
        <v>12</v>
      </c>
      <c r="B129" s="25" t="s">
        <v>198</v>
      </c>
      <c r="C129" s="64">
        <v>0</v>
      </c>
      <c r="D129" s="64">
        <v>0</v>
      </c>
      <c r="E129" s="64">
        <v>0</v>
      </c>
      <c r="F129" s="64">
        <v>0</v>
      </c>
      <c r="G129" s="64">
        <v>0</v>
      </c>
      <c r="H129" s="64">
        <v>0</v>
      </c>
      <c r="I129" s="56">
        <f t="shared" si="41"/>
        <v>0</v>
      </c>
      <c r="J129" s="56">
        <f t="shared" si="41"/>
        <v>0</v>
      </c>
    </row>
    <row r="130" spans="1:13" ht="25.5" x14ac:dyDescent="0.25">
      <c r="A130" s="5">
        <v>13</v>
      </c>
      <c r="B130" s="19" t="s">
        <v>199</v>
      </c>
      <c r="C130" s="64">
        <v>0</v>
      </c>
      <c r="D130" s="64">
        <v>0</v>
      </c>
      <c r="E130" s="64">
        <v>0</v>
      </c>
      <c r="F130" s="64">
        <v>0</v>
      </c>
      <c r="G130" s="64">
        <v>0</v>
      </c>
      <c r="H130" s="64">
        <v>0</v>
      </c>
      <c r="I130" s="56">
        <f t="shared" si="41"/>
        <v>0</v>
      </c>
      <c r="J130" s="56">
        <f t="shared" si="41"/>
        <v>0</v>
      </c>
    </row>
    <row r="131" spans="1:13" ht="38.25" x14ac:dyDescent="0.25">
      <c r="A131" s="5">
        <v>14</v>
      </c>
      <c r="B131" s="62" t="s">
        <v>200</v>
      </c>
      <c r="C131" s="64">
        <v>0</v>
      </c>
      <c r="D131" s="64">
        <v>0</v>
      </c>
      <c r="E131" s="64">
        <v>0</v>
      </c>
      <c r="F131" s="64">
        <v>0</v>
      </c>
      <c r="G131" s="64">
        <v>0</v>
      </c>
      <c r="H131" s="64">
        <v>0</v>
      </c>
      <c r="I131" s="56">
        <f t="shared" si="41"/>
        <v>0</v>
      </c>
      <c r="J131" s="56">
        <f t="shared" si="41"/>
        <v>0</v>
      </c>
    </row>
    <row r="132" spans="1:13" ht="25.5" x14ac:dyDescent="0.25">
      <c r="A132" s="18">
        <v>15</v>
      </c>
      <c r="B132" s="19" t="s">
        <v>202</v>
      </c>
      <c r="C132" s="64">
        <v>0</v>
      </c>
      <c r="D132" s="64">
        <v>0</v>
      </c>
      <c r="E132" s="64">
        <v>0</v>
      </c>
      <c r="F132" s="64">
        <v>0</v>
      </c>
      <c r="G132" s="64">
        <v>0</v>
      </c>
      <c r="H132" s="64">
        <v>0</v>
      </c>
      <c r="I132" s="56">
        <f t="shared" si="41"/>
        <v>0</v>
      </c>
      <c r="J132" s="56">
        <f t="shared" si="41"/>
        <v>0</v>
      </c>
    </row>
    <row r="133" spans="1:13" ht="25.5" x14ac:dyDescent="0.25">
      <c r="A133" s="18"/>
      <c r="B133" s="19" t="s">
        <v>203</v>
      </c>
      <c r="C133" s="64">
        <v>0</v>
      </c>
      <c r="D133" s="64">
        <v>0</v>
      </c>
      <c r="E133" s="64">
        <v>0</v>
      </c>
      <c r="F133" s="64">
        <v>0</v>
      </c>
      <c r="G133" s="64">
        <v>0</v>
      </c>
      <c r="H133" s="64">
        <v>0</v>
      </c>
      <c r="I133" s="56">
        <f t="shared" si="41"/>
        <v>0</v>
      </c>
      <c r="J133" s="56">
        <f t="shared" si="41"/>
        <v>0</v>
      </c>
    </row>
    <row r="134" spans="1:13" ht="25.5" x14ac:dyDescent="0.25">
      <c r="A134" s="18"/>
      <c r="B134" s="19" t="s">
        <v>204</v>
      </c>
      <c r="C134" s="64">
        <v>0</v>
      </c>
      <c r="D134" s="64">
        <v>0</v>
      </c>
      <c r="E134" s="64">
        <v>0</v>
      </c>
      <c r="F134" s="64">
        <v>0</v>
      </c>
      <c r="G134" s="64">
        <v>0</v>
      </c>
      <c r="H134" s="64">
        <v>0</v>
      </c>
      <c r="I134" s="56">
        <f t="shared" ref="I134:J136" si="44">C134+E134+G134</f>
        <v>0</v>
      </c>
      <c r="J134" s="56">
        <f t="shared" si="44"/>
        <v>0</v>
      </c>
      <c r="K134" s="6"/>
      <c r="L134" s="6"/>
      <c r="M134" s="6"/>
    </row>
    <row r="135" spans="1:13" ht="102" x14ac:dyDescent="0.25">
      <c r="A135" s="5">
        <v>16</v>
      </c>
      <c r="B135" s="63" t="s">
        <v>201</v>
      </c>
      <c r="C135" s="85">
        <v>0</v>
      </c>
      <c r="D135" s="85">
        <v>0</v>
      </c>
      <c r="E135" s="85">
        <v>0</v>
      </c>
      <c r="F135" s="85">
        <v>0</v>
      </c>
      <c r="G135" s="85">
        <v>0</v>
      </c>
      <c r="H135" s="85">
        <v>0</v>
      </c>
      <c r="I135" s="56">
        <f t="shared" si="44"/>
        <v>0</v>
      </c>
      <c r="J135" s="56">
        <f t="shared" si="44"/>
        <v>0</v>
      </c>
      <c r="K135" s="6"/>
      <c r="L135" s="6"/>
      <c r="M135" s="6"/>
    </row>
    <row r="136" spans="1:13" ht="26.25" thickBot="1" x14ac:dyDescent="0.3">
      <c r="A136" s="5">
        <v>17</v>
      </c>
      <c r="B136" s="87" t="s">
        <v>247</v>
      </c>
      <c r="C136" s="64">
        <v>0</v>
      </c>
      <c r="D136" s="64">
        <v>0</v>
      </c>
      <c r="E136" s="64">
        <v>0</v>
      </c>
      <c r="F136" s="64">
        <v>0</v>
      </c>
      <c r="G136" s="64">
        <v>0</v>
      </c>
      <c r="H136" s="64">
        <v>0</v>
      </c>
      <c r="I136" s="56">
        <f t="shared" si="44"/>
        <v>0</v>
      </c>
      <c r="J136" s="56">
        <f t="shared" si="44"/>
        <v>0</v>
      </c>
      <c r="K136" s="6"/>
      <c r="L136" s="6"/>
      <c r="M136" s="6"/>
    </row>
    <row r="137" spans="1:13" ht="32.25" thickBot="1" x14ac:dyDescent="0.3">
      <c r="A137" s="10" t="s">
        <v>48</v>
      </c>
      <c r="B137" s="47" t="s">
        <v>142</v>
      </c>
      <c r="C137" s="12">
        <f t="shared" ref="C137:H137" si="45">C138+C170</f>
        <v>3</v>
      </c>
      <c r="D137" s="12">
        <f t="shared" si="45"/>
        <v>0</v>
      </c>
      <c r="E137" s="12">
        <f t="shared" si="45"/>
        <v>4</v>
      </c>
      <c r="F137" s="12">
        <f t="shared" si="45"/>
        <v>2</v>
      </c>
      <c r="G137" s="12">
        <f t="shared" si="45"/>
        <v>14</v>
      </c>
      <c r="H137" s="12">
        <f t="shared" si="45"/>
        <v>0</v>
      </c>
      <c r="I137" s="12">
        <f t="shared" ref="I137:J138" si="46">C137+E137+G137</f>
        <v>21</v>
      </c>
      <c r="J137" s="12">
        <f t="shared" si="46"/>
        <v>2</v>
      </c>
    </row>
    <row r="138" spans="1:13" ht="47.25" x14ac:dyDescent="0.25">
      <c r="A138" s="41" t="s">
        <v>49</v>
      </c>
      <c r="B138" s="83" t="s">
        <v>260</v>
      </c>
      <c r="C138" s="84">
        <v>0</v>
      </c>
      <c r="D138" s="84">
        <v>0</v>
      </c>
      <c r="E138" s="84">
        <v>0</v>
      </c>
      <c r="F138" s="84">
        <v>0</v>
      </c>
      <c r="G138" s="84">
        <v>0</v>
      </c>
      <c r="H138" s="84">
        <v>0</v>
      </c>
      <c r="I138" s="56">
        <f t="shared" si="46"/>
        <v>0</v>
      </c>
      <c r="J138" s="56">
        <f t="shared" si="46"/>
        <v>0</v>
      </c>
    </row>
    <row r="139" spans="1:13" ht="24" x14ac:dyDescent="0.25">
      <c r="A139" s="18">
        <v>1</v>
      </c>
      <c r="B139" s="22" t="s">
        <v>185</v>
      </c>
      <c r="C139" s="86">
        <v>0</v>
      </c>
      <c r="D139" s="86">
        <v>0</v>
      </c>
      <c r="E139" s="86">
        <v>0</v>
      </c>
      <c r="F139" s="86">
        <v>0</v>
      </c>
      <c r="G139" s="86">
        <v>0</v>
      </c>
      <c r="H139" s="86">
        <v>0</v>
      </c>
      <c r="I139" s="56">
        <f t="shared" ref="I139:I169" si="47">C139+E139+G139</f>
        <v>0</v>
      </c>
      <c r="J139" s="56">
        <f t="shared" ref="J139:J169" si="48">D139+F139+H139</f>
        <v>0</v>
      </c>
    </row>
    <row r="140" spans="1:13" ht="24" x14ac:dyDescent="0.25">
      <c r="A140" s="18"/>
      <c r="B140" s="22" t="s">
        <v>186</v>
      </c>
      <c r="C140" s="86">
        <v>0</v>
      </c>
      <c r="D140" s="86">
        <v>0</v>
      </c>
      <c r="E140" s="86">
        <v>0</v>
      </c>
      <c r="F140" s="86">
        <v>0</v>
      </c>
      <c r="G140" s="86">
        <v>0</v>
      </c>
      <c r="H140" s="86">
        <v>0</v>
      </c>
      <c r="I140" s="56">
        <f t="shared" si="47"/>
        <v>0</v>
      </c>
      <c r="J140" s="56">
        <f t="shared" si="48"/>
        <v>0</v>
      </c>
    </row>
    <row r="141" spans="1:13" x14ac:dyDescent="0.25">
      <c r="A141" s="18"/>
      <c r="B141" s="22" t="s">
        <v>187</v>
      </c>
      <c r="C141" s="86">
        <v>0</v>
      </c>
      <c r="D141" s="86">
        <v>0</v>
      </c>
      <c r="E141" s="86">
        <v>0</v>
      </c>
      <c r="F141" s="86">
        <v>0</v>
      </c>
      <c r="G141" s="86">
        <v>0</v>
      </c>
      <c r="H141" s="86">
        <v>0</v>
      </c>
      <c r="I141" s="56">
        <f t="shared" si="47"/>
        <v>0</v>
      </c>
      <c r="J141" s="56">
        <f t="shared" si="48"/>
        <v>0</v>
      </c>
    </row>
    <row r="142" spans="1:13" x14ac:dyDescent="0.25">
      <c r="A142" s="18"/>
      <c r="B142" s="23" t="s">
        <v>188</v>
      </c>
      <c r="C142" s="86">
        <v>0</v>
      </c>
      <c r="D142" s="86">
        <v>0</v>
      </c>
      <c r="E142" s="86">
        <v>0</v>
      </c>
      <c r="F142" s="86">
        <v>0</v>
      </c>
      <c r="G142" s="86">
        <v>0</v>
      </c>
      <c r="H142" s="86">
        <v>0</v>
      </c>
      <c r="I142" s="56">
        <f t="shared" si="47"/>
        <v>0</v>
      </c>
      <c r="J142" s="56">
        <f t="shared" si="48"/>
        <v>0</v>
      </c>
    </row>
    <row r="143" spans="1:13" x14ac:dyDescent="0.25">
      <c r="A143" s="18">
        <v>2</v>
      </c>
      <c r="B143" s="87" t="s">
        <v>246</v>
      </c>
      <c r="C143" s="86"/>
      <c r="D143" s="86"/>
      <c r="E143" s="86"/>
      <c r="F143" s="86"/>
      <c r="G143" s="86"/>
      <c r="H143" s="86"/>
      <c r="I143" s="56"/>
      <c r="J143" s="56"/>
    </row>
    <row r="144" spans="1:13" ht="45" x14ac:dyDescent="0.25">
      <c r="A144" s="18">
        <v>3</v>
      </c>
      <c r="B144" s="5" t="s">
        <v>138</v>
      </c>
      <c r="C144" s="86">
        <v>0</v>
      </c>
      <c r="D144" s="86">
        <v>0</v>
      </c>
      <c r="E144" s="86">
        <v>0</v>
      </c>
      <c r="F144" s="86">
        <v>0</v>
      </c>
      <c r="G144" s="86">
        <v>0</v>
      </c>
      <c r="H144" s="86">
        <v>0</v>
      </c>
      <c r="I144" s="56">
        <f t="shared" si="47"/>
        <v>0</v>
      </c>
      <c r="J144" s="56">
        <f t="shared" si="48"/>
        <v>0</v>
      </c>
    </row>
    <row r="145" spans="1:10" ht="60" x14ac:dyDescent="0.25">
      <c r="A145" s="18">
        <v>4</v>
      </c>
      <c r="B145" s="49" t="s">
        <v>139</v>
      </c>
      <c r="C145" s="86">
        <v>0</v>
      </c>
      <c r="D145" s="86">
        <v>0</v>
      </c>
      <c r="E145" s="86">
        <v>0</v>
      </c>
      <c r="F145" s="86">
        <v>0</v>
      </c>
      <c r="G145" s="86">
        <v>0</v>
      </c>
      <c r="H145" s="86">
        <v>0</v>
      </c>
      <c r="I145" s="56">
        <f t="shared" si="47"/>
        <v>0</v>
      </c>
      <c r="J145" s="56">
        <f t="shared" si="48"/>
        <v>0</v>
      </c>
    </row>
    <row r="146" spans="1:10" ht="45" x14ac:dyDescent="0.25">
      <c r="A146" s="18"/>
      <c r="B146" s="49" t="s">
        <v>140</v>
      </c>
      <c r="C146" s="86">
        <v>0</v>
      </c>
      <c r="D146" s="86">
        <v>0</v>
      </c>
      <c r="E146" s="86">
        <v>0</v>
      </c>
      <c r="F146" s="86">
        <v>0</v>
      </c>
      <c r="G146" s="86">
        <v>0</v>
      </c>
      <c r="H146" s="86">
        <v>0</v>
      </c>
      <c r="I146" s="56">
        <f t="shared" si="47"/>
        <v>0</v>
      </c>
      <c r="J146" s="56">
        <f t="shared" si="48"/>
        <v>0</v>
      </c>
    </row>
    <row r="147" spans="1:10" x14ac:dyDescent="0.25">
      <c r="A147" s="18">
        <v>5</v>
      </c>
      <c r="B147" s="17" t="s">
        <v>189</v>
      </c>
      <c r="C147" s="86">
        <v>0</v>
      </c>
      <c r="D147" s="86">
        <v>0</v>
      </c>
      <c r="E147" s="86">
        <v>0</v>
      </c>
      <c r="F147" s="86">
        <v>0</v>
      </c>
      <c r="G147" s="86">
        <v>0</v>
      </c>
      <c r="H147" s="86">
        <v>0</v>
      </c>
      <c r="I147" s="56">
        <f t="shared" si="47"/>
        <v>0</v>
      </c>
      <c r="J147" s="56">
        <f t="shared" si="48"/>
        <v>0</v>
      </c>
    </row>
    <row r="148" spans="1:10" x14ac:dyDescent="0.25">
      <c r="A148" s="18"/>
      <c r="B148" s="17" t="s">
        <v>190</v>
      </c>
      <c r="C148" s="86">
        <v>0</v>
      </c>
      <c r="D148" s="86">
        <v>0</v>
      </c>
      <c r="E148" s="86">
        <v>0</v>
      </c>
      <c r="F148" s="86">
        <v>0</v>
      </c>
      <c r="G148" s="86">
        <v>0</v>
      </c>
      <c r="H148" s="86">
        <v>0</v>
      </c>
      <c r="I148" s="56">
        <f t="shared" si="47"/>
        <v>0</v>
      </c>
      <c r="J148" s="56">
        <f t="shared" si="48"/>
        <v>0</v>
      </c>
    </row>
    <row r="149" spans="1:10" x14ac:dyDescent="0.25">
      <c r="A149" s="18"/>
      <c r="B149" s="17" t="s">
        <v>191</v>
      </c>
      <c r="C149" s="86">
        <v>0</v>
      </c>
      <c r="D149" s="86">
        <v>0</v>
      </c>
      <c r="E149" s="86">
        <v>0</v>
      </c>
      <c r="F149" s="86">
        <v>0</v>
      </c>
      <c r="G149" s="86">
        <v>0</v>
      </c>
      <c r="H149" s="86">
        <v>0</v>
      </c>
      <c r="I149" s="56">
        <f t="shared" si="47"/>
        <v>0</v>
      </c>
      <c r="J149" s="56">
        <f t="shared" si="48"/>
        <v>0</v>
      </c>
    </row>
    <row r="150" spans="1:10" ht="24" x14ac:dyDescent="0.25">
      <c r="A150" s="18"/>
      <c r="B150" s="17" t="s">
        <v>178</v>
      </c>
      <c r="C150" s="86">
        <v>0</v>
      </c>
      <c r="D150" s="86">
        <v>0</v>
      </c>
      <c r="E150" s="86">
        <v>0</v>
      </c>
      <c r="F150" s="86">
        <v>0</v>
      </c>
      <c r="G150" s="86">
        <v>0</v>
      </c>
      <c r="H150" s="86">
        <v>0</v>
      </c>
      <c r="I150" s="56">
        <f t="shared" si="47"/>
        <v>0</v>
      </c>
      <c r="J150" s="56">
        <f t="shared" si="48"/>
        <v>0</v>
      </c>
    </row>
    <row r="151" spans="1:10" ht="25.5" x14ac:dyDescent="0.25">
      <c r="A151" s="18"/>
      <c r="B151" s="14" t="s">
        <v>179</v>
      </c>
      <c r="C151" s="86">
        <v>0</v>
      </c>
      <c r="D151" s="86">
        <v>0</v>
      </c>
      <c r="E151" s="86">
        <v>0</v>
      </c>
      <c r="F151" s="86">
        <v>0</v>
      </c>
      <c r="G151" s="86">
        <v>0</v>
      </c>
      <c r="H151" s="86">
        <v>0</v>
      </c>
      <c r="I151" s="56">
        <f t="shared" si="47"/>
        <v>0</v>
      </c>
      <c r="J151" s="56">
        <f t="shared" si="48"/>
        <v>0</v>
      </c>
    </row>
    <row r="152" spans="1:10" ht="76.5" x14ac:dyDescent="0.25">
      <c r="A152" s="16"/>
      <c r="B152" s="14" t="s">
        <v>180</v>
      </c>
      <c r="C152" s="86">
        <v>0</v>
      </c>
      <c r="D152" s="86">
        <v>0</v>
      </c>
      <c r="E152" s="86">
        <v>0</v>
      </c>
      <c r="F152" s="86">
        <v>0</v>
      </c>
      <c r="G152" s="86">
        <v>0</v>
      </c>
      <c r="H152" s="86">
        <v>0</v>
      </c>
      <c r="I152" s="56">
        <f t="shared" si="47"/>
        <v>0</v>
      </c>
      <c r="J152" s="56">
        <f t="shared" si="48"/>
        <v>0</v>
      </c>
    </row>
    <row r="153" spans="1:10" ht="170.25" customHeight="1" x14ac:dyDescent="0.25">
      <c r="A153" s="5">
        <v>6</v>
      </c>
      <c r="B153" s="24" t="s">
        <v>192</v>
      </c>
      <c r="C153" s="86">
        <v>0</v>
      </c>
      <c r="D153" s="86">
        <v>0</v>
      </c>
      <c r="E153" s="86">
        <v>0</v>
      </c>
      <c r="F153" s="86">
        <v>0</v>
      </c>
      <c r="G153" s="86">
        <v>0</v>
      </c>
      <c r="H153" s="86">
        <v>0</v>
      </c>
      <c r="I153" s="56">
        <f t="shared" si="47"/>
        <v>0</v>
      </c>
      <c r="J153" s="56">
        <f t="shared" si="48"/>
        <v>0</v>
      </c>
    </row>
    <row r="154" spans="1:10" ht="25.5" x14ac:dyDescent="0.25">
      <c r="A154" s="5">
        <v>7</v>
      </c>
      <c r="B154" s="19" t="s">
        <v>193</v>
      </c>
      <c r="C154" s="86">
        <v>0</v>
      </c>
      <c r="D154" s="86">
        <v>0</v>
      </c>
      <c r="E154" s="86">
        <v>0</v>
      </c>
      <c r="F154" s="86">
        <v>0</v>
      </c>
      <c r="G154" s="86">
        <v>0</v>
      </c>
      <c r="H154" s="86">
        <v>0</v>
      </c>
      <c r="I154" s="56">
        <f t="shared" si="47"/>
        <v>0</v>
      </c>
      <c r="J154" s="56">
        <f t="shared" si="48"/>
        <v>0</v>
      </c>
    </row>
    <row r="155" spans="1:10" ht="38.25" x14ac:dyDescent="0.25">
      <c r="A155" s="5">
        <v>8</v>
      </c>
      <c r="B155" s="19" t="s">
        <v>194</v>
      </c>
      <c r="C155" s="86">
        <v>0</v>
      </c>
      <c r="D155" s="86">
        <v>0</v>
      </c>
      <c r="E155" s="86">
        <v>0</v>
      </c>
      <c r="F155" s="86">
        <v>0</v>
      </c>
      <c r="G155" s="86">
        <v>0</v>
      </c>
      <c r="H155" s="86">
        <v>0</v>
      </c>
      <c r="I155" s="56">
        <f t="shared" si="47"/>
        <v>0</v>
      </c>
      <c r="J155" s="56">
        <f t="shared" si="48"/>
        <v>0</v>
      </c>
    </row>
    <row r="156" spans="1:10" ht="25.5" x14ac:dyDescent="0.25">
      <c r="A156" s="5">
        <v>9</v>
      </c>
      <c r="B156" s="19" t="s">
        <v>210</v>
      </c>
      <c r="C156" s="86">
        <v>0</v>
      </c>
      <c r="D156" s="86">
        <v>0</v>
      </c>
      <c r="E156" s="86">
        <v>0</v>
      </c>
      <c r="F156" s="86">
        <v>0</v>
      </c>
      <c r="G156" s="86">
        <v>0</v>
      </c>
      <c r="H156" s="86">
        <v>0</v>
      </c>
      <c r="I156" s="56">
        <f t="shared" si="47"/>
        <v>0</v>
      </c>
      <c r="J156" s="56">
        <f t="shared" si="48"/>
        <v>0</v>
      </c>
    </row>
    <row r="157" spans="1:10" ht="38.25" x14ac:dyDescent="0.25">
      <c r="A157" s="5"/>
      <c r="B157" s="19" t="s">
        <v>181</v>
      </c>
      <c r="C157" s="86">
        <v>0</v>
      </c>
      <c r="D157" s="86">
        <v>0</v>
      </c>
      <c r="E157" s="86">
        <v>0</v>
      </c>
      <c r="F157" s="86">
        <v>0</v>
      </c>
      <c r="G157" s="86">
        <v>0</v>
      </c>
      <c r="H157" s="86">
        <v>0</v>
      </c>
      <c r="I157" s="56">
        <f t="shared" si="47"/>
        <v>0</v>
      </c>
      <c r="J157" s="56">
        <f t="shared" si="48"/>
        <v>0</v>
      </c>
    </row>
    <row r="158" spans="1:10" ht="38.25" x14ac:dyDescent="0.25">
      <c r="A158" s="5"/>
      <c r="B158" s="19" t="s">
        <v>182</v>
      </c>
      <c r="C158" s="86">
        <v>0</v>
      </c>
      <c r="D158" s="86">
        <v>0</v>
      </c>
      <c r="E158" s="86">
        <v>0</v>
      </c>
      <c r="F158" s="86">
        <v>0</v>
      </c>
      <c r="G158" s="86">
        <v>0</v>
      </c>
      <c r="H158" s="86">
        <v>0</v>
      </c>
      <c r="I158" s="56">
        <f t="shared" si="47"/>
        <v>0</v>
      </c>
      <c r="J158" s="56">
        <f t="shared" si="48"/>
        <v>0</v>
      </c>
    </row>
    <row r="159" spans="1:10" ht="25.5" x14ac:dyDescent="0.25">
      <c r="A159" s="5">
        <v>10</v>
      </c>
      <c r="B159" s="19" t="s">
        <v>195</v>
      </c>
      <c r="C159" s="86">
        <v>0</v>
      </c>
      <c r="D159" s="86">
        <v>0</v>
      </c>
      <c r="E159" s="86">
        <v>0</v>
      </c>
      <c r="F159" s="86">
        <v>0</v>
      </c>
      <c r="G159" s="86">
        <v>0</v>
      </c>
      <c r="H159" s="86">
        <v>0</v>
      </c>
      <c r="I159" s="56">
        <f t="shared" si="47"/>
        <v>0</v>
      </c>
      <c r="J159" s="56">
        <f t="shared" si="48"/>
        <v>0</v>
      </c>
    </row>
    <row r="160" spans="1:10" ht="38.25" x14ac:dyDescent="0.25">
      <c r="A160" s="5">
        <v>11</v>
      </c>
      <c r="B160" s="19" t="s">
        <v>196</v>
      </c>
      <c r="C160" s="86">
        <v>0</v>
      </c>
      <c r="D160" s="86">
        <v>0</v>
      </c>
      <c r="E160" s="86">
        <v>0</v>
      </c>
      <c r="F160" s="86">
        <v>0</v>
      </c>
      <c r="G160" s="86">
        <v>0</v>
      </c>
      <c r="H160" s="86">
        <v>0</v>
      </c>
      <c r="I160" s="56">
        <f t="shared" si="47"/>
        <v>0</v>
      </c>
      <c r="J160" s="56">
        <f t="shared" si="48"/>
        <v>0</v>
      </c>
    </row>
    <row r="161" spans="1:10" ht="38.25" x14ac:dyDescent="0.25">
      <c r="A161" s="5">
        <v>12</v>
      </c>
      <c r="B161" s="19" t="s">
        <v>197</v>
      </c>
      <c r="C161" s="86">
        <v>0</v>
      </c>
      <c r="D161" s="86">
        <v>0</v>
      </c>
      <c r="E161" s="86">
        <v>0</v>
      </c>
      <c r="F161" s="86">
        <v>0</v>
      </c>
      <c r="G161" s="86">
        <v>0</v>
      </c>
      <c r="H161" s="86">
        <v>0</v>
      </c>
      <c r="I161" s="56">
        <f t="shared" si="47"/>
        <v>0</v>
      </c>
      <c r="J161" s="56">
        <f t="shared" si="48"/>
        <v>0</v>
      </c>
    </row>
    <row r="162" spans="1:10" ht="33.75" x14ac:dyDescent="0.25">
      <c r="A162" s="5">
        <v>13</v>
      </c>
      <c r="B162" s="25" t="s">
        <v>198</v>
      </c>
      <c r="C162" s="86">
        <v>0</v>
      </c>
      <c r="D162" s="86">
        <v>0</v>
      </c>
      <c r="E162" s="86">
        <v>0</v>
      </c>
      <c r="F162" s="86">
        <v>0</v>
      </c>
      <c r="G162" s="86">
        <v>0</v>
      </c>
      <c r="H162" s="86">
        <v>0</v>
      </c>
      <c r="I162" s="56">
        <f t="shared" si="47"/>
        <v>0</v>
      </c>
      <c r="J162" s="56">
        <f t="shared" si="48"/>
        <v>0</v>
      </c>
    </row>
    <row r="163" spans="1:10" ht="25.5" x14ac:dyDescent="0.25">
      <c r="A163" s="5">
        <v>14</v>
      </c>
      <c r="B163" s="19" t="s">
        <v>199</v>
      </c>
      <c r="C163" s="86">
        <v>0</v>
      </c>
      <c r="D163" s="86">
        <v>0</v>
      </c>
      <c r="E163" s="86">
        <v>0</v>
      </c>
      <c r="F163" s="86">
        <v>0</v>
      </c>
      <c r="G163" s="86">
        <v>0</v>
      </c>
      <c r="H163" s="86">
        <v>0</v>
      </c>
      <c r="I163" s="56">
        <f t="shared" si="47"/>
        <v>0</v>
      </c>
      <c r="J163" s="56">
        <f t="shared" si="48"/>
        <v>0</v>
      </c>
    </row>
    <row r="164" spans="1:10" ht="38.25" x14ac:dyDescent="0.25">
      <c r="A164" s="5">
        <v>15</v>
      </c>
      <c r="B164" s="62" t="s">
        <v>200</v>
      </c>
      <c r="C164" s="86">
        <v>0</v>
      </c>
      <c r="D164" s="86">
        <v>0</v>
      </c>
      <c r="E164" s="86">
        <v>0</v>
      </c>
      <c r="F164" s="86">
        <v>0</v>
      </c>
      <c r="G164" s="86">
        <v>0</v>
      </c>
      <c r="H164" s="86">
        <v>0</v>
      </c>
      <c r="I164" s="56">
        <f t="shared" si="47"/>
        <v>0</v>
      </c>
      <c r="J164" s="56">
        <f t="shared" si="48"/>
        <v>0</v>
      </c>
    </row>
    <row r="165" spans="1:10" ht="25.5" x14ac:dyDescent="0.25">
      <c r="A165" s="18">
        <v>16</v>
      </c>
      <c r="B165" s="19" t="s">
        <v>202</v>
      </c>
      <c r="C165" s="86">
        <v>0</v>
      </c>
      <c r="D165" s="86">
        <v>0</v>
      </c>
      <c r="E165" s="86">
        <v>0</v>
      </c>
      <c r="F165" s="86">
        <v>0</v>
      </c>
      <c r="G165" s="86">
        <v>0</v>
      </c>
      <c r="H165" s="86">
        <v>0</v>
      </c>
      <c r="I165" s="56">
        <f t="shared" si="47"/>
        <v>0</v>
      </c>
      <c r="J165" s="56">
        <f t="shared" si="48"/>
        <v>0</v>
      </c>
    </row>
    <row r="166" spans="1:10" ht="25.5" x14ac:dyDescent="0.25">
      <c r="A166" s="18"/>
      <c r="B166" s="19" t="s">
        <v>203</v>
      </c>
      <c r="C166" s="86">
        <v>0</v>
      </c>
      <c r="D166" s="86">
        <v>0</v>
      </c>
      <c r="E166" s="86">
        <v>0</v>
      </c>
      <c r="F166" s="86">
        <v>0</v>
      </c>
      <c r="G166" s="86">
        <v>0</v>
      </c>
      <c r="H166" s="86">
        <v>0</v>
      </c>
      <c r="I166" s="56">
        <f t="shared" si="47"/>
        <v>0</v>
      </c>
      <c r="J166" s="56">
        <f t="shared" si="48"/>
        <v>0</v>
      </c>
    </row>
    <row r="167" spans="1:10" ht="25.5" x14ac:dyDescent="0.25">
      <c r="A167" s="18"/>
      <c r="B167" s="19" t="s">
        <v>204</v>
      </c>
      <c r="C167" s="86">
        <v>0</v>
      </c>
      <c r="D167" s="86">
        <v>0</v>
      </c>
      <c r="E167" s="86">
        <v>0</v>
      </c>
      <c r="F167" s="86">
        <v>0</v>
      </c>
      <c r="G167" s="86">
        <v>0</v>
      </c>
      <c r="H167" s="86">
        <v>0</v>
      </c>
      <c r="I167" s="56">
        <f t="shared" si="47"/>
        <v>0</v>
      </c>
      <c r="J167" s="56">
        <f t="shared" si="48"/>
        <v>0</v>
      </c>
    </row>
    <row r="168" spans="1:10" ht="102" x14ac:dyDescent="0.25">
      <c r="A168" s="5">
        <v>17</v>
      </c>
      <c r="B168" s="63" t="s">
        <v>201</v>
      </c>
      <c r="C168" s="86">
        <v>0</v>
      </c>
      <c r="D168" s="86">
        <v>0</v>
      </c>
      <c r="E168" s="86">
        <v>0</v>
      </c>
      <c r="F168" s="86">
        <v>0</v>
      </c>
      <c r="G168" s="86">
        <v>0</v>
      </c>
      <c r="H168" s="86">
        <v>0</v>
      </c>
      <c r="I168" s="56">
        <f t="shared" ref="I168" si="49">C168+E168+G168</f>
        <v>0</v>
      </c>
      <c r="J168" s="56">
        <f t="shared" ref="J168" si="50">D168+F168+H168</f>
        <v>0</v>
      </c>
    </row>
    <row r="169" spans="1:10" ht="25.5" x14ac:dyDescent="0.25">
      <c r="A169" s="5">
        <v>18</v>
      </c>
      <c r="B169" s="87" t="s">
        <v>247</v>
      </c>
      <c r="C169" s="86">
        <v>0</v>
      </c>
      <c r="D169" s="86">
        <v>0</v>
      </c>
      <c r="E169" s="86">
        <v>0</v>
      </c>
      <c r="F169" s="86">
        <v>0</v>
      </c>
      <c r="G169" s="86">
        <v>0</v>
      </c>
      <c r="H169" s="86">
        <v>0</v>
      </c>
      <c r="I169" s="56">
        <f t="shared" si="47"/>
        <v>0</v>
      </c>
      <c r="J169" s="56">
        <f t="shared" si="48"/>
        <v>0</v>
      </c>
    </row>
    <row r="170" spans="1:10" ht="16.5" thickBot="1" x14ac:dyDescent="0.3">
      <c r="A170" s="71" t="s">
        <v>50</v>
      </c>
      <c r="B170" s="72" t="s">
        <v>143</v>
      </c>
      <c r="C170" s="73">
        <f>SUM(C171:C230)</f>
        <v>3</v>
      </c>
      <c r="D170" s="73">
        <f t="shared" ref="D170:H170" si="51">SUM(D171:D230)</f>
        <v>0</v>
      </c>
      <c r="E170" s="73">
        <f t="shared" si="51"/>
        <v>4</v>
      </c>
      <c r="F170" s="73">
        <f t="shared" si="51"/>
        <v>2</v>
      </c>
      <c r="G170" s="73">
        <f t="shared" si="51"/>
        <v>14</v>
      </c>
      <c r="H170" s="73">
        <f t="shared" si="51"/>
        <v>0</v>
      </c>
      <c r="I170" s="56">
        <f>C170+E170+G170</f>
        <v>21</v>
      </c>
      <c r="J170" s="56">
        <f>D170+F170+H170</f>
        <v>2</v>
      </c>
    </row>
    <row r="171" spans="1:10" ht="15.75" thickBot="1" x14ac:dyDescent="0.3">
      <c r="A171" s="4">
        <v>1</v>
      </c>
      <c r="B171" s="69" t="s">
        <v>211</v>
      </c>
      <c r="C171" s="16">
        <v>0</v>
      </c>
      <c r="D171" s="16">
        <v>0</v>
      </c>
      <c r="E171" s="16">
        <v>0</v>
      </c>
      <c r="F171" s="16">
        <v>0</v>
      </c>
      <c r="G171" s="16">
        <v>0</v>
      </c>
      <c r="H171" s="16">
        <v>0</v>
      </c>
      <c r="I171" s="56">
        <f t="shared" ref="I171:I218" si="52">C171+E171+G171</f>
        <v>0</v>
      </c>
      <c r="J171" s="56">
        <f t="shared" ref="J171:J218" si="53">D171+F171+H171</f>
        <v>0</v>
      </c>
    </row>
    <row r="172" spans="1:10" ht="15.75" thickBot="1" x14ac:dyDescent="0.3">
      <c r="A172" s="4"/>
      <c r="B172" s="70" t="s">
        <v>212</v>
      </c>
      <c r="C172" s="16">
        <v>0</v>
      </c>
      <c r="D172" s="16">
        <v>0</v>
      </c>
      <c r="E172" s="16">
        <v>0</v>
      </c>
      <c r="F172" s="16">
        <v>0</v>
      </c>
      <c r="G172" s="16">
        <v>0</v>
      </c>
      <c r="H172" s="16">
        <v>0</v>
      </c>
      <c r="I172" s="56">
        <f t="shared" si="52"/>
        <v>0</v>
      </c>
      <c r="J172" s="56">
        <f t="shared" si="53"/>
        <v>0</v>
      </c>
    </row>
    <row r="173" spans="1:10" ht="45" x14ac:dyDescent="0.25">
      <c r="A173" s="18">
        <v>2</v>
      </c>
      <c r="B173" s="5" t="s">
        <v>138</v>
      </c>
      <c r="C173" s="16">
        <v>0</v>
      </c>
      <c r="D173" s="16">
        <v>0</v>
      </c>
      <c r="E173" s="16">
        <v>0</v>
      </c>
      <c r="F173" s="16">
        <v>0</v>
      </c>
      <c r="G173" s="16">
        <v>0</v>
      </c>
      <c r="H173" s="16">
        <v>0</v>
      </c>
      <c r="I173" s="56">
        <f t="shared" si="52"/>
        <v>0</v>
      </c>
      <c r="J173" s="56">
        <f t="shared" si="53"/>
        <v>0</v>
      </c>
    </row>
    <row r="174" spans="1:10" ht="60" x14ac:dyDescent="0.25">
      <c r="A174" s="18">
        <v>3</v>
      </c>
      <c r="B174" s="49" t="s">
        <v>139</v>
      </c>
      <c r="C174" s="16">
        <v>0</v>
      </c>
      <c r="D174" s="16">
        <v>0</v>
      </c>
      <c r="E174" s="16">
        <v>0</v>
      </c>
      <c r="F174" s="16">
        <v>0</v>
      </c>
      <c r="G174" s="16">
        <v>0</v>
      </c>
      <c r="H174" s="16">
        <v>0</v>
      </c>
      <c r="I174" s="56">
        <f t="shared" si="52"/>
        <v>0</v>
      </c>
      <c r="J174" s="56">
        <f t="shared" si="53"/>
        <v>0</v>
      </c>
    </row>
    <row r="175" spans="1:10" ht="45" x14ac:dyDescent="0.25">
      <c r="A175" s="4"/>
      <c r="B175" s="49" t="s">
        <v>140</v>
      </c>
      <c r="C175" s="16">
        <v>0</v>
      </c>
      <c r="D175" s="16">
        <v>0</v>
      </c>
      <c r="E175" s="16">
        <v>0</v>
      </c>
      <c r="F175" s="16">
        <v>0</v>
      </c>
      <c r="G175" s="16">
        <v>0</v>
      </c>
      <c r="H175" s="16">
        <v>0</v>
      </c>
      <c r="I175" s="56">
        <f t="shared" si="52"/>
        <v>0</v>
      </c>
      <c r="J175" s="56">
        <f t="shared" si="53"/>
        <v>0</v>
      </c>
    </row>
    <row r="176" spans="1:10" ht="31.5" x14ac:dyDescent="0.25">
      <c r="A176" s="75">
        <v>4</v>
      </c>
      <c r="B176" s="76" t="s">
        <v>213</v>
      </c>
      <c r="C176" s="16">
        <v>0</v>
      </c>
      <c r="D176" s="16">
        <v>0</v>
      </c>
      <c r="E176" s="16">
        <v>3</v>
      </c>
      <c r="F176" s="16">
        <v>0</v>
      </c>
      <c r="G176" s="16">
        <v>6</v>
      </c>
      <c r="H176" s="16">
        <v>0</v>
      </c>
      <c r="I176" s="56">
        <f t="shared" si="52"/>
        <v>9</v>
      </c>
      <c r="J176" s="56">
        <f t="shared" si="53"/>
        <v>0</v>
      </c>
    </row>
    <row r="177" spans="1:10" s="6" customFormat="1" ht="153" x14ac:dyDescent="0.25">
      <c r="A177" s="5">
        <v>5</v>
      </c>
      <c r="B177" s="61" t="s">
        <v>192</v>
      </c>
      <c r="C177" s="20">
        <v>0</v>
      </c>
      <c r="D177" s="65">
        <v>0</v>
      </c>
      <c r="E177" s="65">
        <v>0</v>
      </c>
      <c r="F177" s="65">
        <v>0</v>
      </c>
      <c r="G177" s="65">
        <v>0</v>
      </c>
      <c r="H177" s="65">
        <v>0</v>
      </c>
      <c r="I177" s="56">
        <f t="shared" si="52"/>
        <v>0</v>
      </c>
      <c r="J177" s="56">
        <f t="shared" si="53"/>
        <v>0</v>
      </c>
    </row>
    <row r="178" spans="1:10" s="6" customFormat="1" ht="38.25" x14ac:dyDescent="0.25">
      <c r="A178" s="5">
        <v>6</v>
      </c>
      <c r="B178" s="19" t="s">
        <v>194</v>
      </c>
      <c r="C178" s="20">
        <v>0</v>
      </c>
      <c r="D178" s="65">
        <v>0</v>
      </c>
      <c r="E178" s="65">
        <v>0</v>
      </c>
      <c r="F178" s="65">
        <v>0</v>
      </c>
      <c r="G178" s="65">
        <v>0</v>
      </c>
      <c r="H178" s="65">
        <v>0</v>
      </c>
      <c r="I178" s="56">
        <f t="shared" si="52"/>
        <v>0</v>
      </c>
      <c r="J178" s="56">
        <f t="shared" si="53"/>
        <v>0</v>
      </c>
    </row>
    <row r="179" spans="1:10" s="6" customFormat="1" ht="25.5" x14ac:dyDescent="0.25">
      <c r="A179" s="5">
        <v>7</v>
      </c>
      <c r="B179" s="19" t="s">
        <v>210</v>
      </c>
      <c r="C179" s="20">
        <v>1</v>
      </c>
      <c r="D179" s="65">
        <v>0</v>
      </c>
      <c r="E179" s="65">
        <v>0</v>
      </c>
      <c r="F179" s="65">
        <v>0</v>
      </c>
      <c r="G179" s="65">
        <v>3</v>
      </c>
      <c r="H179" s="65">
        <v>0</v>
      </c>
      <c r="I179" s="56">
        <f t="shared" si="52"/>
        <v>4</v>
      </c>
      <c r="J179" s="56">
        <f t="shared" si="53"/>
        <v>0</v>
      </c>
    </row>
    <row r="180" spans="1:10" s="6" customFormat="1" ht="38.25" x14ac:dyDescent="0.25">
      <c r="A180" s="5"/>
      <c r="B180" s="19" t="s">
        <v>181</v>
      </c>
      <c r="C180" s="20">
        <v>0</v>
      </c>
      <c r="D180" s="65">
        <v>0</v>
      </c>
      <c r="E180" s="65">
        <v>0</v>
      </c>
      <c r="F180" s="65">
        <v>0</v>
      </c>
      <c r="G180" s="65">
        <v>0</v>
      </c>
      <c r="H180" s="65">
        <v>0</v>
      </c>
      <c r="I180" s="56">
        <f t="shared" si="52"/>
        <v>0</v>
      </c>
      <c r="J180" s="56">
        <f t="shared" si="53"/>
        <v>0</v>
      </c>
    </row>
    <row r="181" spans="1:10" s="6" customFormat="1" ht="39" thickBot="1" x14ac:dyDescent="0.3">
      <c r="A181" s="5"/>
      <c r="B181" s="19" t="s">
        <v>182</v>
      </c>
      <c r="C181" s="20">
        <v>0</v>
      </c>
      <c r="D181" s="65">
        <v>0</v>
      </c>
      <c r="E181" s="65">
        <v>0</v>
      </c>
      <c r="F181" s="65">
        <v>0</v>
      </c>
      <c r="G181" s="65">
        <v>0</v>
      </c>
      <c r="H181" s="65">
        <v>0</v>
      </c>
      <c r="I181" s="56">
        <f t="shared" si="52"/>
        <v>0</v>
      </c>
      <c r="J181" s="56">
        <f t="shared" si="53"/>
        <v>0</v>
      </c>
    </row>
    <row r="182" spans="1:10" s="6" customFormat="1" ht="15.75" thickBot="1" x14ac:dyDescent="0.3">
      <c r="A182" s="5">
        <v>8</v>
      </c>
      <c r="B182" s="69" t="s">
        <v>214</v>
      </c>
      <c r="C182" s="20">
        <v>0</v>
      </c>
      <c r="D182" s="65">
        <v>0</v>
      </c>
      <c r="E182" s="65">
        <v>0</v>
      </c>
      <c r="F182" s="65">
        <v>0</v>
      </c>
      <c r="G182" s="65">
        <v>0</v>
      </c>
      <c r="H182" s="65">
        <v>0</v>
      </c>
      <c r="I182" s="56">
        <f t="shared" si="52"/>
        <v>0</v>
      </c>
      <c r="J182" s="56">
        <f t="shared" si="53"/>
        <v>0</v>
      </c>
    </row>
    <row r="183" spans="1:10" s="6" customFormat="1" ht="25.5" x14ac:dyDescent="0.25">
      <c r="A183" s="5">
        <v>9</v>
      </c>
      <c r="B183" s="19" t="s">
        <v>195</v>
      </c>
      <c r="C183" s="20">
        <v>0</v>
      </c>
      <c r="D183" s="65">
        <v>0</v>
      </c>
      <c r="E183" s="65">
        <v>0</v>
      </c>
      <c r="F183" s="65">
        <v>0</v>
      </c>
      <c r="G183" s="65">
        <v>0</v>
      </c>
      <c r="H183" s="65">
        <v>0</v>
      </c>
      <c r="I183" s="56">
        <f t="shared" si="52"/>
        <v>0</v>
      </c>
      <c r="J183" s="56">
        <f t="shared" si="53"/>
        <v>0</v>
      </c>
    </row>
    <row r="184" spans="1:10" s="6" customFormat="1" ht="38.25" x14ac:dyDescent="0.25">
      <c r="A184" s="5">
        <v>10</v>
      </c>
      <c r="B184" s="19" t="s">
        <v>196</v>
      </c>
      <c r="C184" s="20">
        <v>0</v>
      </c>
      <c r="D184" s="65">
        <v>0</v>
      </c>
      <c r="E184" s="65">
        <v>0</v>
      </c>
      <c r="F184" s="65">
        <v>0</v>
      </c>
      <c r="G184" s="65">
        <v>0</v>
      </c>
      <c r="H184" s="65">
        <v>0</v>
      </c>
      <c r="I184" s="56">
        <f t="shared" si="52"/>
        <v>0</v>
      </c>
      <c r="J184" s="56">
        <f t="shared" si="53"/>
        <v>0</v>
      </c>
    </row>
    <row r="185" spans="1:10" s="6" customFormat="1" ht="38.25" x14ac:dyDescent="0.25">
      <c r="A185" s="5">
        <v>11</v>
      </c>
      <c r="B185" s="19" t="s">
        <v>197</v>
      </c>
      <c r="C185" s="20">
        <v>0</v>
      </c>
      <c r="D185" s="65">
        <v>0</v>
      </c>
      <c r="E185" s="65">
        <v>0</v>
      </c>
      <c r="F185" s="65">
        <v>0</v>
      </c>
      <c r="G185" s="65">
        <v>0</v>
      </c>
      <c r="H185" s="65">
        <v>0</v>
      </c>
      <c r="I185" s="56">
        <f t="shared" si="52"/>
        <v>0</v>
      </c>
      <c r="J185" s="56">
        <f t="shared" si="53"/>
        <v>0</v>
      </c>
    </row>
    <row r="186" spans="1:10" s="6" customFormat="1" ht="33.75" x14ac:dyDescent="0.25">
      <c r="A186" s="5">
        <v>12</v>
      </c>
      <c r="B186" s="25" t="s">
        <v>198</v>
      </c>
      <c r="C186" s="20">
        <v>0</v>
      </c>
      <c r="D186" s="65">
        <v>0</v>
      </c>
      <c r="E186" s="65">
        <v>0</v>
      </c>
      <c r="F186" s="65">
        <v>0</v>
      </c>
      <c r="G186" s="65">
        <v>0</v>
      </c>
      <c r="H186" s="65">
        <v>0</v>
      </c>
      <c r="I186" s="56">
        <f t="shared" si="52"/>
        <v>0</v>
      </c>
      <c r="J186" s="56">
        <f t="shared" si="53"/>
        <v>0</v>
      </c>
    </row>
    <row r="187" spans="1:10" s="6" customFormat="1" ht="25.5" x14ac:dyDescent="0.25">
      <c r="A187" s="5">
        <v>13</v>
      </c>
      <c r="B187" s="19" t="s">
        <v>199</v>
      </c>
      <c r="C187" s="20">
        <v>0</v>
      </c>
      <c r="D187" s="65">
        <v>0</v>
      </c>
      <c r="E187" s="65">
        <v>0</v>
      </c>
      <c r="F187" s="65">
        <v>0</v>
      </c>
      <c r="G187" s="65">
        <v>0</v>
      </c>
      <c r="H187" s="65">
        <v>0</v>
      </c>
      <c r="I187" s="56">
        <f t="shared" si="52"/>
        <v>0</v>
      </c>
      <c r="J187" s="56">
        <f t="shared" si="53"/>
        <v>0</v>
      </c>
    </row>
    <row r="188" spans="1:10" s="6" customFormat="1" ht="38.25" x14ac:dyDescent="0.25">
      <c r="A188" s="5">
        <v>14</v>
      </c>
      <c r="B188" s="62" t="s">
        <v>200</v>
      </c>
      <c r="C188" s="20">
        <v>0</v>
      </c>
      <c r="D188" s="65">
        <v>0</v>
      </c>
      <c r="E188" s="65">
        <v>0</v>
      </c>
      <c r="F188" s="65">
        <v>0</v>
      </c>
      <c r="G188" s="65">
        <v>0</v>
      </c>
      <c r="H188" s="65">
        <v>0</v>
      </c>
      <c r="I188" s="56">
        <f t="shared" si="52"/>
        <v>0</v>
      </c>
      <c r="J188" s="56">
        <f t="shared" si="53"/>
        <v>0</v>
      </c>
    </row>
    <row r="189" spans="1:10" s="6" customFormat="1" ht="25.5" x14ac:dyDescent="0.25">
      <c r="A189" s="5">
        <v>15</v>
      </c>
      <c r="B189" s="19" t="s">
        <v>202</v>
      </c>
      <c r="C189" s="20">
        <v>0</v>
      </c>
      <c r="D189" s="65">
        <v>0</v>
      </c>
      <c r="E189" s="65">
        <v>0</v>
      </c>
      <c r="F189" s="65">
        <v>0</v>
      </c>
      <c r="G189" s="65">
        <v>0</v>
      </c>
      <c r="H189" s="65">
        <v>0</v>
      </c>
      <c r="I189" s="56">
        <f t="shared" si="52"/>
        <v>0</v>
      </c>
      <c r="J189" s="56">
        <f t="shared" si="53"/>
        <v>0</v>
      </c>
    </row>
    <row r="190" spans="1:10" s="6" customFormat="1" ht="25.5" x14ac:dyDescent="0.25">
      <c r="A190" s="5"/>
      <c r="B190" s="19" t="s">
        <v>203</v>
      </c>
      <c r="C190" s="20">
        <v>0</v>
      </c>
      <c r="D190" s="65">
        <v>0</v>
      </c>
      <c r="E190" s="65">
        <v>0</v>
      </c>
      <c r="F190" s="65">
        <v>0</v>
      </c>
      <c r="G190" s="65">
        <v>0</v>
      </c>
      <c r="H190" s="65">
        <v>0</v>
      </c>
      <c r="I190" s="56">
        <f t="shared" si="52"/>
        <v>0</v>
      </c>
      <c r="J190" s="56">
        <f t="shared" si="53"/>
        <v>0</v>
      </c>
    </row>
    <row r="191" spans="1:10" s="6" customFormat="1" ht="25.5" x14ac:dyDescent="0.25">
      <c r="A191" s="5"/>
      <c r="B191" s="19" t="s">
        <v>204</v>
      </c>
      <c r="C191" s="20">
        <v>0</v>
      </c>
      <c r="D191" s="65">
        <v>0</v>
      </c>
      <c r="E191" s="65">
        <v>0</v>
      </c>
      <c r="F191" s="65">
        <v>0</v>
      </c>
      <c r="G191" s="65">
        <v>0</v>
      </c>
      <c r="H191" s="65">
        <v>0</v>
      </c>
      <c r="I191" s="56">
        <f t="shared" si="52"/>
        <v>0</v>
      </c>
      <c r="J191" s="56">
        <f t="shared" si="53"/>
        <v>0</v>
      </c>
    </row>
    <row r="192" spans="1:10" s="6" customFormat="1" ht="25.5" x14ac:dyDescent="0.25">
      <c r="A192" s="5">
        <v>16</v>
      </c>
      <c r="B192" s="77" t="s">
        <v>247</v>
      </c>
      <c r="C192" s="20">
        <v>0</v>
      </c>
      <c r="D192" s="85">
        <v>0</v>
      </c>
      <c r="E192" s="85">
        <v>0</v>
      </c>
      <c r="F192" s="85">
        <v>0</v>
      </c>
      <c r="G192" s="85">
        <v>0</v>
      </c>
      <c r="H192" s="85">
        <v>0</v>
      </c>
      <c r="I192" s="56">
        <f t="shared" ref="I192:I194" si="54">C192+E192+G192</f>
        <v>0</v>
      </c>
      <c r="J192" s="56">
        <f t="shared" ref="J192:J194" si="55">D192+F192+H192</f>
        <v>0</v>
      </c>
    </row>
    <row r="193" spans="1:10" s="6" customFormat="1" ht="38.25" x14ac:dyDescent="0.25">
      <c r="A193" s="5">
        <v>17</v>
      </c>
      <c r="B193" s="77" t="s">
        <v>208</v>
      </c>
      <c r="C193" s="20">
        <v>0</v>
      </c>
      <c r="D193" s="85">
        <v>0</v>
      </c>
      <c r="E193" s="85">
        <v>0</v>
      </c>
      <c r="F193" s="85">
        <v>0</v>
      </c>
      <c r="G193" s="85">
        <v>0</v>
      </c>
      <c r="H193" s="85">
        <v>0</v>
      </c>
      <c r="I193" s="56">
        <f t="shared" si="54"/>
        <v>0</v>
      </c>
      <c r="J193" s="56">
        <f t="shared" si="55"/>
        <v>0</v>
      </c>
    </row>
    <row r="194" spans="1:10" s="6" customFormat="1" ht="25.5" x14ac:dyDescent="0.25">
      <c r="A194" s="5">
        <v>18</v>
      </c>
      <c r="B194" s="77" t="s">
        <v>209</v>
      </c>
      <c r="C194" s="20">
        <v>0</v>
      </c>
      <c r="D194" s="85">
        <v>0</v>
      </c>
      <c r="E194" s="85">
        <v>0</v>
      </c>
      <c r="F194" s="85">
        <v>0</v>
      </c>
      <c r="G194" s="85">
        <v>0</v>
      </c>
      <c r="H194" s="85">
        <v>0</v>
      </c>
      <c r="I194" s="56">
        <f t="shared" si="54"/>
        <v>0</v>
      </c>
      <c r="J194" s="56">
        <f t="shared" si="55"/>
        <v>0</v>
      </c>
    </row>
    <row r="195" spans="1:10" s="6" customFormat="1" x14ac:dyDescent="0.25">
      <c r="A195" s="5">
        <v>19</v>
      </c>
      <c r="B195" s="77" t="s">
        <v>205</v>
      </c>
      <c r="C195" s="20">
        <v>0</v>
      </c>
      <c r="D195" s="65">
        <v>0</v>
      </c>
      <c r="E195" s="65">
        <v>0</v>
      </c>
      <c r="F195" s="65">
        <v>0</v>
      </c>
      <c r="G195" s="65">
        <v>0</v>
      </c>
      <c r="H195" s="65">
        <v>0</v>
      </c>
      <c r="I195" s="56">
        <f t="shared" si="52"/>
        <v>0</v>
      </c>
      <c r="J195" s="56">
        <f t="shared" si="53"/>
        <v>0</v>
      </c>
    </row>
    <row r="196" spans="1:10" s="6" customFormat="1" ht="25.5" x14ac:dyDescent="0.25">
      <c r="A196" s="5">
        <v>20</v>
      </c>
      <c r="B196" s="77" t="s">
        <v>215</v>
      </c>
      <c r="C196" s="20">
        <v>0</v>
      </c>
      <c r="D196" s="65">
        <v>0</v>
      </c>
      <c r="E196" s="65">
        <v>0</v>
      </c>
      <c r="F196" s="65">
        <v>0</v>
      </c>
      <c r="G196" s="65">
        <v>0</v>
      </c>
      <c r="H196" s="65">
        <v>0</v>
      </c>
      <c r="I196" s="56">
        <f t="shared" si="52"/>
        <v>0</v>
      </c>
      <c r="J196" s="56">
        <f t="shared" si="53"/>
        <v>0</v>
      </c>
    </row>
    <row r="197" spans="1:10" s="6" customFormat="1" ht="21.75" customHeight="1" x14ac:dyDescent="0.25">
      <c r="A197" s="5">
        <v>21</v>
      </c>
      <c r="B197" s="78" t="s">
        <v>216</v>
      </c>
      <c r="C197" s="20">
        <v>0</v>
      </c>
      <c r="D197" s="65">
        <v>0</v>
      </c>
      <c r="E197" s="65">
        <v>0</v>
      </c>
      <c r="F197" s="65">
        <v>0</v>
      </c>
      <c r="G197" s="65">
        <v>4</v>
      </c>
      <c r="H197" s="65">
        <v>0</v>
      </c>
      <c r="I197" s="56">
        <f t="shared" si="52"/>
        <v>4</v>
      </c>
      <c r="J197" s="56">
        <f t="shared" si="53"/>
        <v>0</v>
      </c>
    </row>
    <row r="198" spans="1:10" s="6" customFormat="1" ht="25.5" x14ac:dyDescent="0.25">
      <c r="A198" s="5">
        <v>22</v>
      </c>
      <c r="B198" s="77" t="s">
        <v>206</v>
      </c>
      <c r="C198" s="20">
        <v>0</v>
      </c>
      <c r="D198" s="65">
        <v>0</v>
      </c>
      <c r="E198" s="65">
        <v>0</v>
      </c>
      <c r="F198" s="65">
        <v>0</v>
      </c>
      <c r="G198" s="65">
        <v>0</v>
      </c>
      <c r="H198" s="65">
        <v>0</v>
      </c>
      <c r="I198" s="56">
        <f t="shared" si="52"/>
        <v>0</v>
      </c>
      <c r="J198" s="56">
        <f t="shared" si="53"/>
        <v>0</v>
      </c>
    </row>
    <row r="199" spans="1:10" s="6" customFormat="1" ht="39" customHeight="1" x14ac:dyDescent="0.25">
      <c r="A199" s="18">
        <v>23</v>
      </c>
      <c r="B199" s="79" t="s">
        <v>141</v>
      </c>
      <c r="C199" s="20">
        <v>1</v>
      </c>
      <c r="D199" s="65">
        <v>0</v>
      </c>
      <c r="E199" s="65">
        <v>0</v>
      </c>
      <c r="F199" s="65">
        <v>0</v>
      </c>
      <c r="G199" s="65">
        <v>0</v>
      </c>
      <c r="H199" s="65">
        <v>0</v>
      </c>
      <c r="I199" s="56">
        <f t="shared" si="52"/>
        <v>1</v>
      </c>
      <c r="J199" s="56">
        <f t="shared" si="53"/>
        <v>0</v>
      </c>
    </row>
    <row r="200" spans="1:10" s="6" customFormat="1" ht="25.5" x14ac:dyDescent="0.25">
      <c r="A200" s="18">
        <v>24</v>
      </c>
      <c r="B200" s="79" t="s">
        <v>217</v>
      </c>
      <c r="C200" s="20">
        <v>0</v>
      </c>
      <c r="D200" s="65">
        <v>0</v>
      </c>
      <c r="E200" s="65">
        <v>0</v>
      </c>
      <c r="F200" s="65">
        <v>0</v>
      </c>
      <c r="G200" s="65">
        <v>0</v>
      </c>
      <c r="H200" s="65">
        <v>0</v>
      </c>
      <c r="I200" s="56">
        <f t="shared" si="52"/>
        <v>0</v>
      </c>
      <c r="J200" s="56">
        <f t="shared" si="53"/>
        <v>0</v>
      </c>
    </row>
    <row r="201" spans="1:10" s="6" customFormat="1" x14ac:dyDescent="0.2">
      <c r="A201" s="18">
        <v>25</v>
      </c>
      <c r="B201" s="80" t="s">
        <v>184</v>
      </c>
      <c r="C201" s="20">
        <v>1</v>
      </c>
      <c r="D201" s="65">
        <v>0</v>
      </c>
      <c r="E201" s="65">
        <v>1</v>
      </c>
      <c r="F201" s="65">
        <v>2</v>
      </c>
      <c r="G201" s="65">
        <v>1</v>
      </c>
      <c r="H201" s="65">
        <v>0</v>
      </c>
      <c r="I201" s="56">
        <f t="shared" si="52"/>
        <v>3</v>
      </c>
      <c r="J201" s="56">
        <f t="shared" si="53"/>
        <v>2</v>
      </c>
    </row>
    <row r="202" spans="1:10" s="6" customFormat="1" ht="33" customHeight="1" x14ac:dyDescent="0.25">
      <c r="A202" s="18">
        <v>26</v>
      </c>
      <c r="B202" s="79" t="s">
        <v>207</v>
      </c>
      <c r="C202" s="20">
        <v>0</v>
      </c>
      <c r="D202" s="65">
        <v>0</v>
      </c>
      <c r="E202" s="65">
        <v>0</v>
      </c>
      <c r="F202" s="65">
        <v>0</v>
      </c>
      <c r="G202" s="65">
        <v>0</v>
      </c>
      <c r="H202" s="65">
        <v>0</v>
      </c>
      <c r="I202" s="56">
        <f t="shared" si="52"/>
        <v>0</v>
      </c>
      <c r="J202" s="56">
        <f t="shared" si="53"/>
        <v>0</v>
      </c>
    </row>
    <row r="203" spans="1:10" s="6" customFormat="1" ht="33" customHeight="1" x14ac:dyDescent="0.25">
      <c r="A203" s="18">
        <v>27</v>
      </c>
      <c r="B203" s="77" t="s">
        <v>234</v>
      </c>
      <c r="C203" s="20">
        <v>0</v>
      </c>
      <c r="D203" s="85">
        <v>0</v>
      </c>
      <c r="E203" s="85">
        <v>0</v>
      </c>
      <c r="F203" s="85">
        <v>0</v>
      </c>
      <c r="G203" s="85">
        <v>0</v>
      </c>
      <c r="H203" s="85">
        <v>0</v>
      </c>
      <c r="I203" s="56">
        <f t="shared" ref="I203" si="56">C203+E203+G203</f>
        <v>0</v>
      </c>
      <c r="J203" s="56">
        <f t="shared" ref="J203" si="57">D203+F203+H203</f>
        <v>0</v>
      </c>
    </row>
    <row r="204" spans="1:10" s="6" customFormat="1" x14ac:dyDescent="0.25">
      <c r="A204" s="18">
        <v>28</v>
      </c>
      <c r="B204" s="61" t="s">
        <v>218</v>
      </c>
      <c r="C204" s="20">
        <v>0</v>
      </c>
      <c r="D204" s="65">
        <v>0</v>
      </c>
      <c r="E204" s="65">
        <v>0</v>
      </c>
      <c r="F204" s="65">
        <v>0</v>
      </c>
      <c r="G204" s="65">
        <v>0</v>
      </c>
      <c r="H204" s="65">
        <v>0</v>
      </c>
      <c r="I204" s="56">
        <f t="shared" si="52"/>
        <v>0</v>
      </c>
      <c r="J204" s="56">
        <f t="shared" si="53"/>
        <v>0</v>
      </c>
    </row>
    <row r="205" spans="1:10" s="6" customFormat="1" x14ac:dyDescent="0.25">
      <c r="A205" s="18"/>
      <c r="B205" s="61" t="s">
        <v>219</v>
      </c>
      <c r="C205" s="20">
        <v>0</v>
      </c>
      <c r="D205" s="65">
        <v>0</v>
      </c>
      <c r="E205" s="65">
        <v>0</v>
      </c>
      <c r="F205" s="65">
        <v>0</v>
      </c>
      <c r="G205" s="65">
        <v>0</v>
      </c>
      <c r="H205" s="65">
        <v>0</v>
      </c>
      <c r="I205" s="56">
        <f t="shared" si="52"/>
        <v>0</v>
      </c>
      <c r="J205" s="56">
        <f t="shared" si="53"/>
        <v>0</v>
      </c>
    </row>
    <row r="206" spans="1:10" s="6" customFormat="1" x14ac:dyDescent="0.25">
      <c r="A206" s="18"/>
      <c r="B206" s="61" t="s">
        <v>220</v>
      </c>
      <c r="C206" s="20">
        <v>0</v>
      </c>
      <c r="D206" s="65">
        <v>0</v>
      </c>
      <c r="E206" s="65">
        <v>0</v>
      </c>
      <c r="F206" s="65">
        <v>0</v>
      </c>
      <c r="G206" s="65">
        <v>0</v>
      </c>
      <c r="H206" s="65">
        <v>0</v>
      </c>
      <c r="I206" s="56">
        <f t="shared" si="52"/>
        <v>0</v>
      </c>
      <c r="J206" s="56">
        <f t="shared" si="53"/>
        <v>0</v>
      </c>
    </row>
    <row r="207" spans="1:10" s="6" customFormat="1" x14ac:dyDescent="0.25">
      <c r="A207" s="18"/>
      <c r="B207" s="61" t="s">
        <v>221</v>
      </c>
      <c r="C207" s="20">
        <v>0</v>
      </c>
      <c r="D207" s="65">
        <v>0</v>
      </c>
      <c r="E207" s="65">
        <v>0</v>
      </c>
      <c r="F207" s="65">
        <v>0</v>
      </c>
      <c r="G207" s="65">
        <v>0</v>
      </c>
      <c r="H207" s="65">
        <v>0</v>
      </c>
      <c r="I207" s="56">
        <f t="shared" si="52"/>
        <v>0</v>
      </c>
      <c r="J207" s="56">
        <f t="shared" si="53"/>
        <v>0</v>
      </c>
    </row>
    <row r="208" spans="1:10" s="6" customFormat="1" x14ac:dyDescent="0.25">
      <c r="A208" s="18"/>
      <c r="B208" s="61" t="s">
        <v>222</v>
      </c>
      <c r="C208" s="20">
        <v>0</v>
      </c>
      <c r="D208" s="65">
        <v>0</v>
      </c>
      <c r="E208" s="65">
        <v>0</v>
      </c>
      <c r="F208" s="65">
        <v>0</v>
      </c>
      <c r="G208" s="65">
        <v>0</v>
      </c>
      <c r="H208" s="65">
        <v>0</v>
      </c>
      <c r="I208" s="56">
        <f t="shared" si="52"/>
        <v>0</v>
      </c>
      <c r="J208" s="56">
        <f t="shared" si="53"/>
        <v>0</v>
      </c>
    </row>
    <row r="209" spans="1:10" s="6" customFormat="1" x14ac:dyDescent="0.25">
      <c r="A209" s="18"/>
      <c r="B209" s="61" t="s">
        <v>223</v>
      </c>
      <c r="C209" s="20">
        <v>0</v>
      </c>
      <c r="D209" s="65">
        <v>0</v>
      </c>
      <c r="E209" s="65">
        <v>0</v>
      </c>
      <c r="F209" s="65">
        <v>0</v>
      </c>
      <c r="G209" s="65">
        <v>0</v>
      </c>
      <c r="H209" s="65">
        <v>0</v>
      </c>
      <c r="I209" s="56">
        <f t="shared" si="52"/>
        <v>0</v>
      </c>
      <c r="J209" s="56">
        <f t="shared" si="53"/>
        <v>0</v>
      </c>
    </row>
    <row r="210" spans="1:10" s="6" customFormat="1" ht="25.5" x14ac:dyDescent="0.25">
      <c r="A210" s="18"/>
      <c r="B210" s="61" t="s">
        <v>224</v>
      </c>
      <c r="C210" s="20">
        <v>0</v>
      </c>
      <c r="D210" s="65">
        <v>0</v>
      </c>
      <c r="E210" s="65">
        <v>0</v>
      </c>
      <c r="F210" s="65">
        <v>0</v>
      </c>
      <c r="G210" s="65">
        <v>0</v>
      </c>
      <c r="H210" s="65">
        <v>0</v>
      </c>
      <c r="I210" s="56">
        <f t="shared" si="52"/>
        <v>0</v>
      </c>
      <c r="J210" s="56">
        <f t="shared" si="53"/>
        <v>0</v>
      </c>
    </row>
    <row r="211" spans="1:10" s="6" customFormat="1" x14ac:dyDescent="0.25">
      <c r="A211" s="18"/>
      <c r="B211" s="61" t="s">
        <v>225</v>
      </c>
      <c r="C211" s="20">
        <v>0</v>
      </c>
      <c r="D211" s="65">
        <v>0</v>
      </c>
      <c r="E211" s="65">
        <v>0</v>
      </c>
      <c r="F211" s="65">
        <v>0</v>
      </c>
      <c r="G211" s="65">
        <v>0</v>
      </c>
      <c r="H211" s="65">
        <v>0</v>
      </c>
      <c r="I211" s="56">
        <f t="shared" si="52"/>
        <v>0</v>
      </c>
      <c r="J211" s="56">
        <f t="shared" si="53"/>
        <v>0</v>
      </c>
    </row>
    <row r="212" spans="1:10" s="6" customFormat="1" ht="25.5" x14ac:dyDescent="0.25">
      <c r="A212" s="18"/>
      <c r="B212" s="61" t="s">
        <v>226</v>
      </c>
      <c r="C212" s="20">
        <v>0</v>
      </c>
      <c r="D212" s="65">
        <v>0</v>
      </c>
      <c r="E212" s="65">
        <v>0</v>
      </c>
      <c r="F212" s="65">
        <v>0</v>
      </c>
      <c r="G212" s="65">
        <v>0</v>
      </c>
      <c r="H212" s="65">
        <v>0</v>
      </c>
      <c r="I212" s="56">
        <f t="shared" si="52"/>
        <v>0</v>
      </c>
      <c r="J212" s="56">
        <f t="shared" si="53"/>
        <v>0</v>
      </c>
    </row>
    <row r="213" spans="1:10" s="6" customFormat="1" x14ac:dyDescent="0.25">
      <c r="A213" s="18"/>
      <c r="B213" s="61" t="s">
        <v>227</v>
      </c>
      <c r="C213" s="20">
        <v>0</v>
      </c>
      <c r="D213" s="65">
        <v>0</v>
      </c>
      <c r="E213" s="65">
        <v>0</v>
      </c>
      <c r="F213" s="65">
        <v>0</v>
      </c>
      <c r="G213" s="65">
        <v>0</v>
      </c>
      <c r="H213" s="65">
        <v>0</v>
      </c>
      <c r="I213" s="56">
        <f t="shared" si="52"/>
        <v>0</v>
      </c>
      <c r="J213" s="56">
        <f t="shared" si="53"/>
        <v>0</v>
      </c>
    </row>
    <row r="214" spans="1:10" s="6" customFormat="1" x14ac:dyDescent="0.25">
      <c r="A214" s="18"/>
      <c r="B214" s="61" t="s">
        <v>228</v>
      </c>
      <c r="C214" s="20">
        <v>0</v>
      </c>
      <c r="D214" s="65">
        <v>0</v>
      </c>
      <c r="E214" s="65">
        <v>0</v>
      </c>
      <c r="F214" s="65">
        <v>0</v>
      </c>
      <c r="G214" s="65">
        <v>0</v>
      </c>
      <c r="H214" s="65">
        <v>0</v>
      </c>
      <c r="I214" s="56">
        <f t="shared" si="52"/>
        <v>0</v>
      </c>
      <c r="J214" s="56">
        <f t="shared" si="53"/>
        <v>0</v>
      </c>
    </row>
    <row r="215" spans="1:10" s="6" customFormat="1" ht="25.5" x14ac:dyDescent="0.25">
      <c r="A215" s="18"/>
      <c r="B215" s="61" t="s">
        <v>229</v>
      </c>
      <c r="C215" s="20">
        <v>0</v>
      </c>
      <c r="D215" s="65">
        <v>0</v>
      </c>
      <c r="E215" s="65">
        <v>0</v>
      </c>
      <c r="F215" s="65">
        <v>0</v>
      </c>
      <c r="G215" s="65">
        <v>0</v>
      </c>
      <c r="H215" s="65">
        <v>0</v>
      </c>
      <c r="I215" s="56">
        <f t="shared" si="52"/>
        <v>0</v>
      </c>
      <c r="J215" s="56">
        <f t="shared" si="53"/>
        <v>0</v>
      </c>
    </row>
    <row r="216" spans="1:10" s="6" customFormat="1" x14ac:dyDescent="0.25">
      <c r="A216" s="18"/>
      <c r="B216" s="61" t="s">
        <v>230</v>
      </c>
      <c r="C216" s="20">
        <v>0</v>
      </c>
      <c r="D216" s="65">
        <v>0</v>
      </c>
      <c r="E216" s="65">
        <v>0</v>
      </c>
      <c r="F216" s="65">
        <v>0</v>
      </c>
      <c r="G216" s="65">
        <v>0</v>
      </c>
      <c r="H216" s="65">
        <v>0</v>
      </c>
      <c r="I216" s="56">
        <f t="shared" si="52"/>
        <v>0</v>
      </c>
      <c r="J216" s="56">
        <f t="shared" si="53"/>
        <v>0</v>
      </c>
    </row>
    <row r="217" spans="1:10" s="6" customFormat="1" ht="38.25" x14ac:dyDescent="0.25">
      <c r="A217" s="18">
        <v>29</v>
      </c>
      <c r="B217" s="79" t="s">
        <v>231</v>
      </c>
      <c r="C217" s="20">
        <v>0</v>
      </c>
      <c r="D217" s="65">
        <v>0</v>
      </c>
      <c r="E217" s="65">
        <v>0</v>
      </c>
      <c r="F217" s="65">
        <v>0</v>
      </c>
      <c r="G217" s="65">
        <v>0</v>
      </c>
      <c r="H217" s="65">
        <v>0</v>
      </c>
      <c r="I217" s="56">
        <f t="shared" si="52"/>
        <v>0</v>
      </c>
      <c r="J217" s="56">
        <f t="shared" si="53"/>
        <v>0</v>
      </c>
    </row>
    <row r="218" spans="1:10" s="6" customFormat="1" x14ac:dyDescent="0.2">
      <c r="A218" s="18">
        <v>30</v>
      </c>
      <c r="B218" s="80" t="s">
        <v>232</v>
      </c>
      <c r="C218" s="20">
        <v>0</v>
      </c>
      <c r="D218" s="65">
        <v>0</v>
      </c>
      <c r="E218" s="65">
        <v>0</v>
      </c>
      <c r="F218" s="65">
        <v>0</v>
      </c>
      <c r="G218" s="65">
        <v>0</v>
      </c>
      <c r="H218" s="65">
        <v>0</v>
      </c>
      <c r="I218" s="56">
        <f t="shared" si="52"/>
        <v>0</v>
      </c>
      <c r="J218" s="56">
        <f t="shared" si="53"/>
        <v>0</v>
      </c>
    </row>
    <row r="219" spans="1:10" s="6" customFormat="1" ht="25.5" x14ac:dyDescent="0.25">
      <c r="A219" s="18">
        <v>31</v>
      </c>
      <c r="B219" s="79" t="s">
        <v>233</v>
      </c>
      <c r="C219" s="20">
        <v>0</v>
      </c>
      <c r="D219" s="85">
        <v>0</v>
      </c>
      <c r="E219" s="85">
        <v>0</v>
      </c>
      <c r="F219" s="85">
        <v>0</v>
      </c>
      <c r="G219" s="85">
        <v>0</v>
      </c>
      <c r="H219" s="85">
        <v>0</v>
      </c>
      <c r="I219" s="56">
        <f t="shared" ref="I219:I230" si="58">C219+E219+G219</f>
        <v>0</v>
      </c>
      <c r="J219" s="56">
        <f t="shared" ref="J219:J230" si="59">D219+F219+H219</f>
        <v>0</v>
      </c>
    </row>
    <row r="220" spans="1:10" s="6" customFormat="1" ht="25.5" x14ac:dyDescent="0.25">
      <c r="A220" s="18">
        <v>32</v>
      </c>
      <c r="B220" s="91" t="s">
        <v>235</v>
      </c>
      <c r="C220" s="20">
        <v>0</v>
      </c>
      <c r="D220" s="85">
        <v>0</v>
      </c>
      <c r="E220" s="85">
        <v>0</v>
      </c>
      <c r="F220" s="85">
        <v>0</v>
      </c>
      <c r="G220" s="85">
        <v>0</v>
      </c>
      <c r="H220" s="85">
        <v>0</v>
      </c>
      <c r="I220" s="56">
        <f t="shared" si="58"/>
        <v>0</v>
      </c>
      <c r="J220" s="56">
        <f t="shared" si="59"/>
        <v>0</v>
      </c>
    </row>
    <row r="221" spans="1:10" s="6" customFormat="1" x14ac:dyDescent="0.2">
      <c r="A221" s="18"/>
      <c r="B221" s="90" t="s">
        <v>236</v>
      </c>
      <c r="C221" s="20">
        <v>0</v>
      </c>
      <c r="D221" s="85">
        <v>0</v>
      </c>
      <c r="E221" s="85">
        <v>0</v>
      </c>
      <c r="F221" s="85">
        <v>0</v>
      </c>
      <c r="G221" s="85">
        <v>0</v>
      </c>
      <c r="H221" s="85">
        <v>0</v>
      </c>
      <c r="I221" s="56">
        <f t="shared" si="58"/>
        <v>0</v>
      </c>
      <c r="J221" s="56">
        <f t="shared" si="59"/>
        <v>0</v>
      </c>
    </row>
    <row r="222" spans="1:10" s="6" customFormat="1" ht="25.5" x14ac:dyDescent="0.25">
      <c r="A222" s="18"/>
      <c r="B222" s="91" t="s">
        <v>237</v>
      </c>
      <c r="C222" s="20">
        <v>0</v>
      </c>
      <c r="D222" s="85">
        <v>0</v>
      </c>
      <c r="E222" s="85">
        <v>0</v>
      </c>
      <c r="F222" s="85">
        <v>0</v>
      </c>
      <c r="G222" s="85">
        <v>0</v>
      </c>
      <c r="H222" s="85">
        <v>0</v>
      </c>
      <c r="I222" s="56">
        <f t="shared" si="58"/>
        <v>0</v>
      </c>
      <c r="J222" s="56">
        <f t="shared" si="59"/>
        <v>0</v>
      </c>
    </row>
    <row r="223" spans="1:10" s="6" customFormat="1" x14ac:dyDescent="0.2">
      <c r="A223" s="5"/>
      <c r="B223" s="90" t="s">
        <v>245</v>
      </c>
      <c r="C223" s="20">
        <v>0</v>
      </c>
      <c r="D223" s="85">
        <v>0</v>
      </c>
      <c r="E223" s="85">
        <v>0</v>
      </c>
      <c r="F223" s="85">
        <v>0</v>
      </c>
      <c r="G223" s="85">
        <v>0</v>
      </c>
      <c r="H223" s="85">
        <v>0</v>
      </c>
      <c r="I223" s="56">
        <f t="shared" si="58"/>
        <v>0</v>
      </c>
      <c r="J223" s="56">
        <f t="shared" si="59"/>
        <v>0</v>
      </c>
    </row>
    <row r="224" spans="1:10" s="6" customFormat="1" x14ac:dyDescent="0.2">
      <c r="A224" s="18"/>
      <c r="B224" s="90" t="s">
        <v>238</v>
      </c>
      <c r="C224" s="20">
        <v>0</v>
      </c>
      <c r="D224" s="85">
        <v>0</v>
      </c>
      <c r="E224" s="85">
        <v>0</v>
      </c>
      <c r="F224" s="85">
        <v>0</v>
      </c>
      <c r="G224" s="85">
        <v>0</v>
      </c>
      <c r="H224" s="85">
        <v>0</v>
      </c>
      <c r="I224" s="56">
        <f t="shared" si="58"/>
        <v>0</v>
      </c>
      <c r="J224" s="56">
        <f t="shared" si="59"/>
        <v>0</v>
      </c>
    </row>
    <row r="225" spans="1:10" s="6" customFormat="1" x14ac:dyDescent="0.2">
      <c r="A225" s="18"/>
      <c r="B225" s="90" t="s">
        <v>239</v>
      </c>
      <c r="C225" s="20">
        <v>0</v>
      </c>
      <c r="D225" s="85">
        <v>0</v>
      </c>
      <c r="E225" s="85">
        <v>0</v>
      </c>
      <c r="F225" s="85">
        <v>0</v>
      </c>
      <c r="G225" s="85">
        <v>0</v>
      </c>
      <c r="H225" s="85">
        <v>0</v>
      </c>
      <c r="I225" s="56">
        <f t="shared" si="58"/>
        <v>0</v>
      </c>
      <c r="J225" s="56">
        <f t="shared" si="59"/>
        <v>0</v>
      </c>
    </row>
    <row r="226" spans="1:10" s="6" customFormat="1" x14ac:dyDescent="0.25">
      <c r="A226" s="18">
        <v>33</v>
      </c>
      <c r="B226" s="89" t="s">
        <v>240</v>
      </c>
      <c r="C226" s="20">
        <v>0</v>
      </c>
      <c r="D226" s="85">
        <v>0</v>
      </c>
      <c r="E226" s="85">
        <v>0</v>
      </c>
      <c r="F226" s="85">
        <v>0</v>
      </c>
      <c r="G226" s="85">
        <v>0</v>
      </c>
      <c r="H226" s="85">
        <v>0</v>
      </c>
      <c r="I226" s="56">
        <f t="shared" si="58"/>
        <v>0</v>
      </c>
      <c r="J226" s="56">
        <f t="shared" si="59"/>
        <v>0</v>
      </c>
    </row>
    <row r="227" spans="1:10" s="6" customFormat="1" ht="25.5" x14ac:dyDescent="0.25">
      <c r="A227" s="18">
        <v>34</v>
      </c>
      <c r="B227" s="89" t="s">
        <v>241</v>
      </c>
      <c r="C227" s="20">
        <v>0</v>
      </c>
      <c r="D227" s="85">
        <v>0</v>
      </c>
      <c r="E227" s="85">
        <v>0</v>
      </c>
      <c r="F227" s="85">
        <v>0</v>
      </c>
      <c r="G227" s="85">
        <v>0</v>
      </c>
      <c r="H227" s="85">
        <v>0</v>
      </c>
      <c r="I227" s="56">
        <f t="shared" si="58"/>
        <v>0</v>
      </c>
      <c r="J227" s="56">
        <f t="shared" si="59"/>
        <v>0</v>
      </c>
    </row>
    <row r="228" spans="1:10" s="6" customFormat="1" x14ac:dyDescent="0.2">
      <c r="A228" s="18">
        <v>35</v>
      </c>
      <c r="B228" s="90" t="s">
        <v>242</v>
      </c>
      <c r="C228" s="20">
        <v>0</v>
      </c>
      <c r="D228" s="85">
        <v>0</v>
      </c>
      <c r="E228" s="85">
        <v>0</v>
      </c>
      <c r="F228" s="85">
        <v>0</v>
      </c>
      <c r="G228" s="85">
        <v>0</v>
      </c>
      <c r="H228" s="85">
        <v>0</v>
      </c>
      <c r="I228" s="56">
        <f t="shared" si="58"/>
        <v>0</v>
      </c>
      <c r="J228" s="56">
        <f t="shared" si="59"/>
        <v>0</v>
      </c>
    </row>
    <row r="229" spans="1:10" s="6" customFormat="1" x14ac:dyDescent="0.2">
      <c r="A229" s="18"/>
      <c r="B229" s="90" t="s">
        <v>243</v>
      </c>
      <c r="C229" s="20">
        <v>0</v>
      </c>
      <c r="D229" s="85">
        <v>0</v>
      </c>
      <c r="E229" s="85">
        <v>0</v>
      </c>
      <c r="F229" s="85">
        <v>0</v>
      </c>
      <c r="G229" s="85">
        <v>0</v>
      </c>
      <c r="H229" s="85">
        <v>0</v>
      </c>
      <c r="I229" s="56">
        <f t="shared" si="58"/>
        <v>0</v>
      </c>
      <c r="J229" s="56">
        <f t="shared" si="59"/>
        <v>0</v>
      </c>
    </row>
    <row r="230" spans="1:10" s="6" customFormat="1" x14ac:dyDescent="0.2">
      <c r="A230" s="93"/>
      <c r="B230" s="90" t="s">
        <v>244</v>
      </c>
      <c r="C230" s="20">
        <v>0</v>
      </c>
      <c r="D230" s="65">
        <v>0</v>
      </c>
      <c r="E230" s="65">
        <v>0</v>
      </c>
      <c r="F230" s="65">
        <v>0</v>
      </c>
      <c r="G230" s="65">
        <v>0</v>
      </c>
      <c r="H230" s="65">
        <v>0</v>
      </c>
      <c r="I230" s="56">
        <f t="shared" si="58"/>
        <v>0</v>
      </c>
      <c r="J230" s="56">
        <f t="shared" si="59"/>
        <v>0</v>
      </c>
    </row>
    <row r="231" spans="1:10" ht="34.5" customHeight="1" x14ac:dyDescent="0.25">
      <c r="A231" s="102" t="s">
        <v>144</v>
      </c>
      <c r="B231" s="103"/>
      <c r="C231" s="103"/>
      <c r="D231" s="103"/>
      <c r="E231" s="103"/>
      <c r="F231" s="103"/>
      <c r="G231" s="103"/>
      <c r="H231" s="103"/>
      <c r="I231" s="103"/>
      <c r="J231" s="104"/>
    </row>
    <row r="232" spans="1:10" x14ac:dyDescent="0.25">
      <c r="A232" s="113" t="s">
        <v>42</v>
      </c>
      <c r="B232" s="66"/>
      <c r="C232" s="113" t="s">
        <v>87</v>
      </c>
      <c r="D232" s="113"/>
      <c r="E232" s="113"/>
      <c r="F232" s="113"/>
      <c r="G232" s="113"/>
      <c r="H232" s="113"/>
      <c r="I232" s="113" t="s">
        <v>88</v>
      </c>
      <c r="J232" s="113"/>
    </row>
    <row r="233" spans="1:10" ht="15.75" thickBot="1" x14ac:dyDescent="0.3">
      <c r="A233" s="113"/>
      <c r="B233" s="3"/>
      <c r="C233" s="99" t="str">
        <f>C3</f>
        <v>шілде</v>
      </c>
      <c r="D233" s="101"/>
      <c r="E233" s="99" t="str">
        <f>E3</f>
        <v>тамыз</v>
      </c>
      <c r="F233" s="101"/>
      <c r="G233" s="99" t="str">
        <f>G3</f>
        <v>қыркүйек</v>
      </c>
      <c r="H233" s="101"/>
      <c r="I233" s="99" t="str">
        <f>I3</f>
        <v xml:space="preserve"> ІІІ тоқсан бойынша 2026 ж</v>
      </c>
      <c r="J233" s="101"/>
    </row>
    <row r="234" spans="1:10" ht="32.25" thickBot="1" x14ac:dyDescent="0.3">
      <c r="A234" s="113"/>
      <c r="B234" s="53" t="s">
        <v>85</v>
      </c>
      <c r="C234" s="51" t="s">
        <v>134</v>
      </c>
      <c r="D234" s="52" t="s">
        <v>135</v>
      </c>
      <c r="E234" s="51" t="s">
        <v>134</v>
      </c>
      <c r="F234" s="52" t="s">
        <v>135</v>
      </c>
      <c r="G234" s="51" t="s">
        <v>134</v>
      </c>
      <c r="H234" s="52" t="s">
        <v>135</v>
      </c>
      <c r="I234" s="51" t="s">
        <v>134</v>
      </c>
      <c r="J234" s="52" t="s">
        <v>135</v>
      </c>
    </row>
    <row r="235" spans="1:10" ht="29.25" customHeight="1" x14ac:dyDescent="0.25">
      <c r="A235" s="10" t="s">
        <v>51</v>
      </c>
      <c r="B235" s="10" t="s">
        <v>145</v>
      </c>
      <c r="C235" s="12">
        <f>C236+C239+C241+C243+C245+C247+C249+C251+C253+C255+C257+C259+C261+C263</f>
        <v>2</v>
      </c>
      <c r="D235" s="12">
        <f>D236+D239+D241+D243+D245+D247+D249+D251+D253+D255+D257+D259+D261+D263</f>
        <v>0</v>
      </c>
      <c r="E235" s="12">
        <f>E236+E239+E241+E243+E245+E247+E249+E251+E253+E255+E257+E259+E261+E263</f>
        <v>0</v>
      </c>
      <c r="F235" s="12">
        <f>F236+F239+F241+F243+F245+F247+F249+F251+F253+F255+F257+F259+F261+F263</f>
        <v>0</v>
      </c>
      <c r="G235" s="12">
        <f>G236+G239+G241+G243+G245+G247+G249+G251+G253+G255+G257+G259+G261+G263</f>
        <v>0</v>
      </c>
      <c r="H235" s="12">
        <f>H236+H239+H241+H243+H245+H247+H249+H251+H253+H255+H257+H259+H261+H263</f>
        <v>1</v>
      </c>
      <c r="I235" s="12">
        <f>I236+I239+I241+I243+I245+I247+I249+I251+I253+I255+I257+I259+I261+I263</f>
        <v>2</v>
      </c>
      <c r="J235" s="12">
        <f>J236+J239+J241+J243+J245+J247+J249+J251+J253+J255+J257+J259+J261+J263</f>
        <v>1</v>
      </c>
    </row>
    <row r="236" spans="1:10" x14ac:dyDescent="0.25">
      <c r="A236" s="26" t="s">
        <v>52</v>
      </c>
      <c r="B236" s="26" t="s">
        <v>146</v>
      </c>
      <c r="C236" s="81">
        <f>SUM(C237:C238)</f>
        <v>2</v>
      </c>
      <c r="D236" s="81">
        <f>SUM(D237:D238)</f>
        <v>0</v>
      </c>
      <c r="E236" s="81">
        <f>SUM(E237:E238)</f>
        <v>0</v>
      </c>
      <c r="F236" s="81">
        <f>SUM(F237:F238)</f>
        <v>0</v>
      </c>
      <c r="G236" s="81">
        <f>SUM(G237:G238)</f>
        <v>0</v>
      </c>
      <c r="H236" s="81">
        <f>SUM(H237:H238)</f>
        <v>1</v>
      </c>
      <c r="I236" s="82">
        <f>SUM(I237:I238)</f>
        <v>2</v>
      </c>
      <c r="J236" s="82">
        <f>SUM(J237:J238)</f>
        <v>1</v>
      </c>
    </row>
    <row r="237" spans="1:10" s="6" customFormat="1" ht="36" customHeight="1" x14ac:dyDescent="0.25">
      <c r="A237" s="5" t="s">
        <v>248</v>
      </c>
      <c r="B237" s="22" t="s">
        <v>252</v>
      </c>
      <c r="C237" s="27">
        <v>1</v>
      </c>
      <c r="D237" s="27">
        <v>0</v>
      </c>
      <c r="E237" s="27">
        <v>0</v>
      </c>
      <c r="F237" s="27">
        <v>0</v>
      </c>
      <c r="G237" s="27">
        <v>0</v>
      </c>
      <c r="H237" s="27">
        <v>0</v>
      </c>
      <c r="I237" s="13">
        <f t="shared" ref="I237:I238" si="60">C237+E237+G237</f>
        <v>1</v>
      </c>
      <c r="J237" s="13">
        <f t="shared" ref="J237:J238" si="61">D237+F237+H237</f>
        <v>0</v>
      </c>
    </row>
    <row r="238" spans="1:10" s="6" customFormat="1" ht="36" customHeight="1" x14ac:dyDescent="0.25">
      <c r="A238" s="5" t="s">
        <v>249</v>
      </c>
      <c r="B238" s="77" t="s">
        <v>206</v>
      </c>
      <c r="C238" s="27">
        <v>1</v>
      </c>
      <c r="D238" s="27">
        <v>0</v>
      </c>
      <c r="E238" s="27">
        <v>0</v>
      </c>
      <c r="F238" s="27">
        <v>0</v>
      </c>
      <c r="G238" s="27">
        <v>0</v>
      </c>
      <c r="H238" s="27">
        <v>1</v>
      </c>
      <c r="I238" s="13">
        <f t="shared" si="60"/>
        <v>1</v>
      </c>
      <c r="J238" s="13">
        <f t="shared" si="61"/>
        <v>1</v>
      </c>
    </row>
    <row r="239" spans="1:10" ht="30" x14ac:dyDescent="0.25">
      <c r="A239" s="26" t="s">
        <v>53</v>
      </c>
      <c r="B239" s="26" t="s">
        <v>147</v>
      </c>
      <c r="C239" s="68">
        <f>SUM(C240)</f>
        <v>0</v>
      </c>
      <c r="D239" s="68">
        <v>0</v>
      </c>
      <c r="E239" s="68">
        <v>0</v>
      </c>
      <c r="F239" s="68">
        <v>0</v>
      </c>
      <c r="G239" s="68">
        <v>0</v>
      </c>
      <c r="H239" s="68">
        <v>0</v>
      </c>
      <c r="I239" s="13">
        <f t="shared" ref="I239:J261" si="62">C239+E239+G239</f>
        <v>0</v>
      </c>
      <c r="J239" s="13">
        <f t="shared" si="62"/>
        <v>0</v>
      </c>
    </row>
    <row r="240" spans="1:10" s="6" customFormat="1" x14ac:dyDescent="0.25">
      <c r="A240" s="5"/>
      <c r="B240" s="5"/>
      <c r="C240" s="27">
        <v>0</v>
      </c>
      <c r="D240" s="27">
        <v>0</v>
      </c>
      <c r="E240" s="27">
        <v>0</v>
      </c>
      <c r="F240" s="27">
        <v>0</v>
      </c>
      <c r="G240" s="27">
        <v>0</v>
      </c>
      <c r="H240" s="27">
        <v>0</v>
      </c>
      <c r="I240" s="13">
        <f t="shared" ref="I240" si="63">C240+E240+G240</f>
        <v>0</v>
      </c>
      <c r="J240" s="13">
        <f t="shared" ref="J240" si="64">D240+F240+H240</f>
        <v>0</v>
      </c>
    </row>
    <row r="241" spans="1:10" ht="90" x14ac:dyDescent="0.25">
      <c r="A241" s="26" t="s">
        <v>54</v>
      </c>
      <c r="B241" s="26" t="s">
        <v>102</v>
      </c>
      <c r="C241" s="81">
        <f>SUM(C242:C243)</f>
        <v>0</v>
      </c>
      <c r="D241" s="81">
        <f t="shared" ref="D241:J241" si="65">SUM(D242:D243)</f>
        <v>0</v>
      </c>
      <c r="E241" s="81">
        <f t="shared" si="65"/>
        <v>0</v>
      </c>
      <c r="F241" s="81">
        <f t="shared" si="65"/>
        <v>0</v>
      </c>
      <c r="G241" s="81">
        <f t="shared" si="65"/>
        <v>0</v>
      </c>
      <c r="H241" s="81">
        <f t="shared" si="65"/>
        <v>0</v>
      </c>
      <c r="I241" s="82">
        <f t="shared" si="65"/>
        <v>0</v>
      </c>
      <c r="J241" s="82">
        <f t="shared" si="65"/>
        <v>0</v>
      </c>
    </row>
    <row r="242" spans="1:10" x14ac:dyDescent="0.25">
      <c r="A242" s="5">
        <v>1</v>
      </c>
      <c r="B242" s="77"/>
      <c r="C242" s="27">
        <v>0</v>
      </c>
      <c r="D242" s="27">
        <v>0</v>
      </c>
      <c r="E242" s="27">
        <v>0</v>
      </c>
      <c r="F242" s="27">
        <v>0</v>
      </c>
      <c r="G242" s="27">
        <v>0</v>
      </c>
      <c r="H242" s="27">
        <v>0</v>
      </c>
      <c r="I242" s="13">
        <f t="shared" si="62"/>
        <v>0</v>
      </c>
      <c r="J242" s="13">
        <f t="shared" si="62"/>
        <v>0</v>
      </c>
    </row>
    <row r="243" spans="1:10" s="6" customFormat="1" ht="45" x14ac:dyDescent="0.25">
      <c r="A243" s="26" t="s">
        <v>55</v>
      </c>
      <c r="B243" s="26" t="s">
        <v>103</v>
      </c>
      <c r="C243" s="68">
        <v>0</v>
      </c>
      <c r="D243" s="68">
        <v>0</v>
      </c>
      <c r="E243" s="68">
        <v>0</v>
      </c>
      <c r="F243" s="68">
        <v>0</v>
      </c>
      <c r="G243" s="68">
        <v>0</v>
      </c>
      <c r="H243" s="68">
        <v>0</v>
      </c>
      <c r="I243" s="82">
        <f t="shared" si="62"/>
        <v>0</v>
      </c>
      <c r="J243" s="82">
        <f t="shared" si="62"/>
        <v>0</v>
      </c>
    </row>
    <row r="244" spans="1:10" s="6" customFormat="1" x14ac:dyDescent="0.25">
      <c r="A244" s="5"/>
      <c r="B244" s="5"/>
      <c r="C244" s="27"/>
      <c r="D244" s="27"/>
      <c r="E244" s="27"/>
      <c r="F244" s="27"/>
      <c r="G244" s="27"/>
      <c r="H244" s="27"/>
      <c r="I244" s="74"/>
      <c r="J244" s="74"/>
    </row>
    <row r="245" spans="1:10" s="6" customFormat="1" ht="30" x14ac:dyDescent="0.25">
      <c r="A245" s="26" t="s">
        <v>56</v>
      </c>
      <c r="B245" s="26" t="s">
        <v>261</v>
      </c>
      <c r="C245" s="68">
        <v>0</v>
      </c>
      <c r="D245" s="68">
        <v>0</v>
      </c>
      <c r="E245" s="68">
        <v>0</v>
      </c>
      <c r="F245" s="68">
        <v>0</v>
      </c>
      <c r="G245" s="68">
        <v>0</v>
      </c>
      <c r="H245" s="68">
        <v>0</v>
      </c>
      <c r="I245" s="82">
        <f t="shared" si="62"/>
        <v>0</v>
      </c>
      <c r="J245" s="82">
        <f t="shared" si="62"/>
        <v>0</v>
      </c>
    </row>
    <row r="246" spans="1:10" s="6" customFormat="1" x14ac:dyDescent="0.25">
      <c r="A246" s="5"/>
      <c r="B246" s="5"/>
      <c r="C246" s="27"/>
      <c r="D246" s="27"/>
      <c r="E246" s="27"/>
      <c r="F246" s="27"/>
      <c r="G246" s="27"/>
      <c r="H246" s="27"/>
      <c r="I246" s="74"/>
      <c r="J246" s="74"/>
    </row>
    <row r="247" spans="1:10" s="6" customFormat="1" ht="30" x14ac:dyDescent="0.25">
      <c r="A247" s="26" t="s">
        <v>57</v>
      </c>
      <c r="B247" s="26" t="s">
        <v>148</v>
      </c>
      <c r="C247" s="68">
        <v>0</v>
      </c>
      <c r="D247" s="68">
        <v>0</v>
      </c>
      <c r="E247" s="68">
        <v>0</v>
      </c>
      <c r="F247" s="68">
        <v>0</v>
      </c>
      <c r="G247" s="68">
        <v>0</v>
      </c>
      <c r="H247" s="68">
        <v>0</v>
      </c>
      <c r="I247" s="82">
        <f t="shared" si="62"/>
        <v>0</v>
      </c>
      <c r="J247" s="82">
        <f t="shared" si="62"/>
        <v>0</v>
      </c>
    </row>
    <row r="248" spans="1:10" s="6" customFormat="1" x14ac:dyDescent="0.25">
      <c r="A248" s="5"/>
      <c r="B248" s="5"/>
      <c r="C248" s="27"/>
      <c r="D248" s="27"/>
      <c r="E248" s="27"/>
      <c r="F248" s="27"/>
      <c r="G248" s="27"/>
      <c r="H248" s="27"/>
      <c r="I248" s="74"/>
      <c r="J248" s="74"/>
    </row>
    <row r="249" spans="1:10" s="6" customFormat="1" x14ac:dyDescent="0.25">
      <c r="A249" s="26" t="s">
        <v>58</v>
      </c>
      <c r="B249" s="26" t="s">
        <v>149</v>
      </c>
      <c r="C249" s="68">
        <f>SUM(C250:C250)</f>
        <v>0</v>
      </c>
      <c r="D249" s="68">
        <f>SUM(D250:D250)</f>
        <v>0</v>
      </c>
      <c r="E249" s="68">
        <f>SUM(E250:E250)</f>
        <v>0</v>
      </c>
      <c r="F249" s="68">
        <f>SUM(F250:F250)</f>
        <v>0</v>
      </c>
      <c r="G249" s="68">
        <f>SUM(G250:G250)</f>
        <v>0</v>
      </c>
      <c r="H249" s="68">
        <f>SUM(H250:H250)</f>
        <v>0</v>
      </c>
      <c r="I249" s="82">
        <f t="shared" si="62"/>
        <v>0</v>
      </c>
      <c r="J249" s="82">
        <f t="shared" si="62"/>
        <v>0</v>
      </c>
    </row>
    <row r="250" spans="1:10" s="6" customFormat="1" x14ac:dyDescent="0.25">
      <c r="A250" s="5" t="s">
        <v>248</v>
      </c>
      <c r="B250" s="77"/>
      <c r="C250" s="27">
        <v>0</v>
      </c>
      <c r="D250" s="27">
        <v>0</v>
      </c>
      <c r="E250" s="27">
        <v>0</v>
      </c>
      <c r="F250" s="27">
        <v>0</v>
      </c>
      <c r="G250" s="27">
        <v>0</v>
      </c>
      <c r="H250" s="27">
        <v>0</v>
      </c>
      <c r="I250" s="13">
        <f t="shared" si="62"/>
        <v>0</v>
      </c>
      <c r="J250" s="13">
        <f t="shared" si="62"/>
        <v>0</v>
      </c>
    </row>
    <row r="251" spans="1:10" x14ac:dyDescent="0.25">
      <c r="A251" s="26" t="s">
        <v>59</v>
      </c>
      <c r="B251" s="26" t="s">
        <v>150</v>
      </c>
      <c r="C251" s="68">
        <f>SUM(C252:C252)</f>
        <v>0</v>
      </c>
      <c r="D251" s="68">
        <f>SUM(D252:D252)</f>
        <v>0</v>
      </c>
      <c r="E251" s="68">
        <f>SUM(E252:E252)</f>
        <v>0</v>
      </c>
      <c r="F251" s="68">
        <f>SUM(F252:F252)</f>
        <v>0</v>
      </c>
      <c r="G251" s="68">
        <f>SUM(G252:G252)</f>
        <v>0</v>
      </c>
      <c r="H251" s="68">
        <f>SUM(H252:H252)</f>
        <v>0</v>
      </c>
      <c r="I251" s="13">
        <f>I252</f>
        <v>0</v>
      </c>
      <c r="J251" s="13">
        <f>J252</f>
        <v>0</v>
      </c>
    </row>
    <row r="252" spans="1:10" s="6" customFormat="1" x14ac:dyDescent="0.25">
      <c r="A252" s="5" t="s">
        <v>249</v>
      </c>
      <c r="B252" s="77" t="s">
        <v>252</v>
      </c>
      <c r="C252" s="27">
        <v>0</v>
      </c>
      <c r="D252" s="27">
        <v>0</v>
      </c>
      <c r="E252" s="27">
        <v>0</v>
      </c>
      <c r="F252" s="27">
        <v>0</v>
      </c>
      <c r="G252" s="27">
        <v>0</v>
      </c>
      <c r="H252" s="27">
        <v>0</v>
      </c>
      <c r="I252" s="13">
        <f t="shared" si="62"/>
        <v>0</v>
      </c>
      <c r="J252" s="13">
        <f t="shared" si="62"/>
        <v>0</v>
      </c>
    </row>
    <row r="253" spans="1:10" ht="30" x14ac:dyDescent="0.25">
      <c r="A253" s="26" t="s">
        <v>60</v>
      </c>
      <c r="B253" s="26" t="s">
        <v>108</v>
      </c>
      <c r="C253" s="68">
        <f>SUM(C254:C254)</f>
        <v>0</v>
      </c>
      <c r="D253" s="68">
        <f>SUM(D254:D254)</f>
        <v>0</v>
      </c>
      <c r="E253" s="68">
        <f>SUM(E254:E254)</f>
        <v>0</v>
      </c>
      <c r="F253" s="68">
        <f>SUM(F254:F254)</f>
        <v>0</v>
      </c>
      <c r="G253" s="68">
        <f>SUM(G254:G254)</f>
        <v>0</v>
      </c>
      <c r="H253" s="68">
        <f>SUM(H254:H254)</f>
        <v>0</v>
      </c>
      <c r="I253" s="13">
        <f>I254</f>
        <v>0</v>
      </c>
      <c r="J253" s="13">
        <f>J254</f>
        <v>0</v>
      </c>
    </row>
    <row r="254" spans="1:10" x14ac:dyDescent="0.25">
      <c r="A254" s="5" t="s">
        <v>248</v>
      </c>
      <c r="B254" s="79"/>
      <c r="C254" s="27">
        <v>0</v>
      </c>
      <c r="D254" s="27">
        <v>0</v>
      </c>
      <c r="E254" s="27">
        <v>0</v>
      </c>
      <c r="F254" s="27">
        <v>0</v>
      </c>
      <c r="G254" s="27">
        <v>0</v>
      </c>
      <c r="H254" s="27">
        <v>0</v>
      </c>
      <c r="I254" s="13">
        <f t="shared" si="62"/>
        <v>0</v>
      </c>
      <c r="J254" s="13">
        <f t="shared" si="62"/>
        <v>0</v>
      </c>
    </row>
    <row r="255" spans="1:10" ht="45" x14ac:dyDescent="0.25">
      <c r="A255" s="26" t="s">
        <v>61</v>
      </c>
      <c r="B255" s="26" t="s">
        <v>151</v>
      </c>
      <c r="C255" s="68">
        <v>0</v>
      </c>
      <c r="D255" s="68">
        <v>0</v>
      </c>
      <c r="E255" s="68">
        <v>0</v>
      </c>
      <c r="F255" s="68">
        <v>0</v>
      </c>
      <c r="G255" s="68">
        <v>0</v>
      </c>
      <c r="H255" s="68">
        <v>0</v>
      </c>
      <c r="I255" s="13">
        <f t="shared" si="62"/>
        <v>0</v>
      </c>
      <c r="J255" s="13">
        <f t="shared" si="62"/>
        <v>0</v>
      </c>
    </row>
    <row r="256" spans="1:10" s="6" customFormat="1" x14ac:dyDescent="0.25">
      <c r="A256" s="5"/>
      <c r="B256" s="5"/>
      <c r="C256" s="27"/>
      <c r="D256" s="27"/>
      <c r="E256" s="27"/>
      <c r="F256" s="27"/>
      <c r="G256" s="27"/>
      <c r="H256" s="27"/>
      <c r="I256" s="74"/>
      <c r="J256" s="74"/>
    </row>
    <row r="257" spans="1:10" ht="75" x14ac:dyDescent="0.25">
      <c r="A257" s="26" t="s">
        <v>62</v>
      </c>
      <c r="B257" s="26" t="s">
        <v>152</v>
      </c>
      <c r="C257" s="68">
        <v>0</v>
      </c>
      <c r="D257" s="68">
        <v>0</v>
      </c>
      <c r="E257" s="68">
        <v>0</v>
      </c>
      <c r="F257" s="68">
        <v>0</v>
      </c>
      <c r="G257" s="68">
        <v>0</v>
      </c>
      <c r="H257" s="68">
        <v>0</v>
      </c>
      <c r="I257" s="13">
        <f t="shared" si="62"/>
        <v>0</v>
      </c>
      <c r="J257" s="13">
        <f t="shared" si="62"/>
        <v>0</v>
      </c>
    </row>
    <row r="258" spans="1:10" s="6" customFormat="1" x14ac:dyDescent="0.25">
      <c r="A258" s="5"/>
      <c r="B258" s="5"/>
      <c r="C258" s="27"/>
      <c r="D258" s="27"/>
      <c r="E258" s="27"/>
      <c r="F258" s="27"/>
      <c r="G258" s="27"/>
      <c r="H258" s="27"/>
      <c r="I258" s="74"/>
      <c r="J258" s="74"/>
    </row>
    <row r="259" spans="1:10" ht="30" x14ac:dyDescent="0.25">
      <c r="A259" s="26" t="s">
        <v>63</v>
      </c>
      <c r="B259" s="26" t="s">
        <v>113</v>
      </c>
      <c r="C259" s="68">
        <v>0</v>
      </c>
      <c r="D259" s="68">
        <v>0</v>
      </c>
      <c r="E259" s="68">
        <v>0</v>
      </c>
      <c r="F259" s="68">
        <v>0</v>
      </c>
      <c r="G259" s="68">
        <v>0</v>
      </c>
      <c r="H259" s="68">
        <v>0</v>
      </c>
      <c r="I259" s="13">
        <f t="shared" si="62"/>
        <v>0</v>
      </c>
      <c r="J259" s="13">
        <f t="shared" si="62"/>
        <v>0</v>
      </c>
    </row>
    <row r="260" spans="1:10" s="6" customFormat="1" x14ac:dyDescent="0.25">
      <c r="A260" s="5"/>
      <c r="B260" s="5"/>
      <c r="C260" s="27"/>
      <c r="D260" s="27"/>
      <c r="E260" s="27"/>
      <c r="F260" s="27"/>
      <c r="G260" s="27"/>
      <c r="H260" s="27"/>
      <c r="I260" s="74"/>
      <c r="J260" s="74"/>
    </row>
    <row r="261" spans="1:10" ht="30" x14ac:dyDescent="0.25">
      <c r="A261" s="26" t="s">
        <v>64</v>
      </c>
      <c r="B261" s="26" t="s">
        <v>114</v>
      </c>
      <c r="C261" s="68">
        <v>0</v>
      </c>
      <c r="D261" s="68">
        <v>0</v>
      </c>
      <c r="E261" s="68">
        <v>0</v>
      </c>
      <c r="F261" s="68">
        <v>0</v>
      </c>
      <c r="G261" s="68">
        <v>0</v>
      </c>
      <c r="H261" s="68">
        <v>0</v>
      </c>
      <c r="I261" s="13">
        <f t="shared" si="62"/>
        <v>0</v>
      </c>
      <c r="J261" s="13">
        <f t="shared" si="62"/>
        <v>0</v>
      </c>
    </row>
    <row r="262" spans="1:10" s="6" customFormat="1" x14ac:dyDescent="0.25">
      <c r="A262" s="5"/>
      <c r="B262" s="5"/>
      <c r="C262" s="27"/>
      <c r="D262" s="27"/>
      <c r="E262" s="27"/>
      <c r="F262" s="27"/>
      <c r="G262" s="27"/>
      <c r="H262" s="27"/>
      <c r="I262" s="74"/>
      <c r="J262" s="74"/>
    </row>
    <row r="263" spans="1:10" ht="45" x14ac:dyDescent="0.25">
      <c r="A263" s="26" t="s">
        <v>65</v>
      </c>
      <c r="B263" s="26" t="s">
        <v>153</v>
      </c>
      <c r="C263" s="68">
        <f>SUM(C264:C264)</f>
        <v>0</v>
      </c>
      <c r="D263" s="68">
        <f>SUM(D264:D264)</f>
        <v>0</v>
      </c>
      <c r="E263" s="68">
        <f>SUM(E264:E264)</f>
        <v>0</v>
      </c>
      <c r="F263" s="68">
        <f>SUM(F264:F264)</f>
        <v>0</v>
      </c>
      <c r="G263" s="68">
        <f>SUM(G264:G264)</f>
        <v>0</v>
      </c>
      <c r="H263" s="68">
        <f>SUM(H264:H264)</f>
        <v>0</v>
      </c>
      <c r="I263" s="13">
        <f>I264</f>
        <v>0</v>
      </c>
      <c r="J263" s="13">
        <f>J264</f>
        <v>0</v>
      </c>
    </row>
    <row r="264" spans="1:10" x14ac:dyDescent="0.25">
      <c r="A264" s="5" t="s">
        <v>248</v>
      </c>
      <c r="B264" s="79"/>
      <c r="C264" s="27">
        <v>0</v>
      </c>
      <c r="D264" s="27">
        <v>0</v>
      </c>
      <c r="E264" s="27">
        <v>0</v>
      </c>
      <c r="F264" s="27">
        <v>0</v>
      </c>
      <c r="G264" s="27">
        <v>0</v>
      </c>
      <c r="H264" s="27">
        <v>0</v>
      </c>
      <c r="I264" s="13">
        <f>C264+E264+G264</f>
        <v>0</v>
      </c>
      <c r="J264" s="13">
        <f>D264+F264+H264</f>
        <v>0</v>
      </c>
    </row>
    <row r="265" spans="1:10" ht="20.25" customHeight="1" x14ac:dyDescent="0.25">
      <c r="A265" s="102" t="s">
        <v>154</v>
      </c>
      <c r="B265" s="103"/>
      <c r="C265" s="103"/>
      <c r="D265" s="103"/>
      <c r="E265" s="103"/>
      <c r="F265" s="103"/>
      <c r="G265" s="103"/>
      <c r="H265" s="103"/>
      <c r="I265" s="103"/>
      <c r="J265" s="104"/>
    </row>
    <row r="266" spans="1:10" ht="33" customHeight="1" x14ac:dyDescent="0.25">
      <c r="A266" s="10" t="s">
        <v>66</v>
      </c>
      <c r="B266" s="10" t="s">
        <v>155</v>
      </c>
      <c r="C266" s="120">
        <f>C267+C269+C271+C273</f>
        <v>0</v>
      </c>
      <c r="D266" s="121"/>
      <c r="E266" s="120">
        <f t="shared" ref="E266" si="66">E267+E269+E271+E273</f>
        <v>0</v>
      </c>
      <c r="F266" s="121"/>
      <c r="G266" s="120">
        <f t="shared" ref="G266" si="67">G267+G269+G271+G273</f>
        <v>0</v>
      </c>
      <c r="H266" s="121"/>
      <c r="I266" s="120">
        <f t="shared" ref="I266" si="68">C266+E266+G266</f>
        <v>0</v>
      </c>
      <c r="J266" s="121"/>
    </row>
    <row r="267" spans="1:10" ht="78.75" x14ac:dyDescent="0.25">
      <c r="A267" s="28" t="s">
        <v>67</v>
      </c>
      <c r="B267" s="29" t="s">
        <v>156</v>
      </c>
      <c r="C267" s="105">
        <f t="shared" ref="C267:C274" si="69">SUM(C268:C268)</f>
        <v>0</v>
      </c>
      <c r="D267" s="106"/>
      <c r="E267" s="105">
        <f t="shared" ref="E267" si="70">SUM(E268:E268)</f>
        <v>0</v>
      </c>
      <c r="F267" s="106"/>
      <c r="G267" s="105">
        <f t="shared" ref="G267" si="71">SUM(G268:G268)</f>
        <v>0</v>
      </c>
      <c r="H267" s="106"/>
      <c r="I267" s="105">
        <f>C267+E267+G267</f>
        <v>0</v>
      </c>
      <c r="J267" s="106"/>
    </row>
    <row r="268" spans="1:10" ht="31.5" x14ac:dyDescent="0.25">
      <c r="A268" s="30"/>
      <c r="B268" s="31" t="s">
        <v>157</v>
      </c>
      <c r="C268" s="116">
        <f t="shared" si="69"/>
        <v>0</v>
      </c>
      <c r="D268" s="117"/>
      <c r="E268" s="116">
        <f>SUM(E269:E269)</f>
        <v>0</v>
      </c>
      <c r="F268" s="117"/>
      <c r="G268" s="116">
        <f>SUM(G269:G269)</f>
        <v>0</v>
      </c>
      <c r="H268" s="117"/>
      <c r="I268" s="118">
        <f>C268+E268+G268</f>
        <v>0</v>
      </c>
      <c r="J268" s="119"/>
    </row>
    <row r="269" spans="1:10" ht="31.5" x14ac:dyDescent="0.25">
      <c r="A269" s="8" t="s">
        <v>68</v>
      </c>
      <c r="B269" s="29" t="s">
        <v>158</v>
      </c>
      <c r="C269" s="105">
        <f t="shared" si="69"/>
        <v>0</v>
      </c>
      <c r="D269" s="106"/>
      <c r="E269" s="105">
        <f t="shared" ref="E269" si="72">SUM(E270:E270)</f>
        <v>0</v>
      </c>
      <c r="F269" s="106"/>
      <c r="G269" s="105">
        <f t="shared" ref="G269" si="73">SUM(G270:G270)</f>
        <v>0</v>
      </c>
      <c r="H269" s="106"/>
      <c r="I269" s="105">
        <f>C269+E269+G269</f>
        <v>0</v>
      </c>
      <c r="J269" s="106"/>
    </row>
    <row r="270" spans="1:10" ht="31.5" x14ac:dyDescent="0.25">
      <c r="A270" s="5"/>
      <c r="B270" s="31" t="s">
        <v>157</v>
      </c>
      <c r="C270" s="116">
        <f t="shared" si="69"/>
        <v>0</v>
      </c>
      <c r="D270" s="117"/>
      <c r="E270" s="116">
        <v>0</v>
      </c>
      <c r="F270" s="117"/>
      <c r="G270" s="116">
        <f>SUM(G271:G271)</f>
        <v>0</v>
      </c>
      <c r="H270" s="117"/>
      <c r="I270" s="118">
        <f t="shared" ref="I270:I282" si="74">C270+E270+G270</f>
        <v>0</v>
      </c>
      <c r="J270" s="119"/>
    </row>
    <row r="271" spans="1:10" ht="47.25" x14ac:dyDescent="0.25">
      <c r="A271" s="3" t="s">
        <v>69</v>
      </c>
      <c r="B271" s="29" t="s">
        <v>159</v>
      </c>
      <c r="C271" s="105">
        <f t="shared" si="69"/>
        <v>0</v>
      </c>
      <c r="D271" s="106"/>
      <c r="E271" s="105">
        <f t="shared" ref="E271" si="75">SUM(E272:E272)</f>
        <v>0</v>
      </c>
      <c r="F271" s="106"/>
      <c r="G271" s="105">
        <f t="shared" ref="G271" si="76">SUM(G272:G272)</f>
        <v>0</v>
      </c>
      <c r="H271" s="106"/>
      <c r="I271" s="105">
        <f t="shared" si="74"/>
        <v>0</v>
      </c>
      <c r="J271" s="106"/>
    </row>
    <row r="272" spans="1:10" ht="31.5" x14ac:dyDescent="0.25">
      <c r="A272" s="32"/>
      <c r="B272" s="31" t="s">
        <v>157</v>
      </c>
      <c r="C272" s="116">
        <f t="shared" si="69"/>
        <v>0</v>
      </c>
      <c r="D272" s="117"/>
      <c r="E272" s="116">
        <f>SUM(E273:E273)</f>
        <v>0</v>
      </c>
      <c r="F272" s="117"/>
      <c r="G272" s="116">
        <f>SUM(G273:G273)</f>
        <v>0</v>
      </c>
      <c r="H272" s="117"/>
      <c r="I272" s="118">
        <f t="shared" si="74"/>
        <v>0</v>
      </c>
      <c r="J272" s="119"/>
    </row>
    <row r="273" spans="1:23" ht="31.5" x14ac:dyDescent="0.25">
      <c r="A273" s="9" t="s">
        <v>70</v>
      </c>
      <c r="B273" s="29" t="s">
        <v>160</v>
      </c>
      <c r="C273" s="105">
        <f t="shared" si="69"/>
        <v>0</v>
      </c>
      <c r="D273" s="106"/>
      <c r="E273" s="105">
        <f t="shared" ref="E273" si="77">SUM(E274:E274)</f>
        <v>0</v>
      </c>
      <c r="F273" s="106"/>
      <c r="G273" s="105">
        <f t="shared" ref="G273" si="78">SUM(G274:G274)</f>
        <v>0</v>
      </c>
      <c r="H273" s="106"/>
      <c r="I273" s="105">
        <f t="shared" si="74"/>
        <v>0</v>
      </c>
      <c r="J273" s="106"/>
    </row>
    <row r="274" spans="1:23" ht="31.5" x14ac:dyDescent="0.25">
      <c r="A274" s="32"/>
      <c r="B274" s="31" t="s">
        <v>157</v>
      </c>
      <c r="C274" s="116">
        <f t="shared" si="69"/>
        <v>0</v>
      </c>
      <c r="D274" s="117"/>
      <c r="E274" s="116">
        <f>SUM(E275:E275)</f>
        <v>0</v>
      </c>
      <c r="F274" s="117"/>
      <c r="G274" s="116">
        <f>SUM(G275:G275)</f>
        <v>0</v>
      </c>
      <c r="H274" s="117"/>
      <c r="I274" s="118">
        <f t="shared" si="74"/>
        <v>0</v>
      </c>
      <c r="J274" s="119"/>
    </row>
    <row r="275" spans="1:23" ht="30" x14ac:dyDescent="0.25">
      <c r="A275" s="10" t="s">
        <v>71</v>
      </c>
      <c r="B275" s="10" t="s">
        <v>161</v>
      </c>
      <c r="C275" s="120">
        <f>SUM(C276:C282)</f>
        <v>0</v>
      </c>
      <c r="D275" s="121"/>
      <c r="E275" s="120">
        <f t="shared" ref="E275" si="79">SUM(E276:E282)</f>
        <v>0</v>
      </c>
      <c r="F275" s="121"/>
      <c r="G275" s="120">
        <f t="shared" ref="G275" si="80">SUM(G276:G282)</f>
        <v>0</v>
      </c>
      <c r="H275" s="121"/>
      <c r="I275" s="120">
        <f t="shared" si="74"/>
        <v>0</v>
      </c>
      <c r="J275" s="121"/>
    </row>
    <row r="276" spans="1:23" x14ac:dyDescent="0.25">
      <c r="A276" s="33" t="s">
        <v>72</v>
      </c>
      <c r="B276" s="4" t="s">
        <v>162</v>
      </c>
      <c r="C276" s="122">
        <v>0</v>
      </c>
      <c r="D276" s="122"/>
      <c r="E276" s="122">
        <v>0</v>
      </c>
      <c r="F276" s="122"/>
      <c r="G276" s="122">
        <v>0</v>
      </c>
      <c r="H276" s="122"/>
      <c r="I276" s="118">
        <f t="shared" si="74"/>
        <v>0</v>
      </c>
      <c r="J276" s="119"/>
    </row>
    <row r="277" spans="1:23" x14ac:dyDescent="0.25">
      <c r="A277" s="33" t="s">
        <v>73</v>
      </c>
      <c r="B277" s="4" t="s">
        <v>163</v>
      </c>
      <c r="C277" s="122">
        <v>0</v>
      </c>
      <c r="D277" s="122"/>
      <c r="E277" s="122">
        <v>0</v>
      </c>
      <c r="F277" s="122"/>
      <c r="G277" s="122">
        <v>0</v>
      </c>
      <c r="H277" s="122"/>
      <c r="I277" s="118">
        <f t="shared" si="74"/>
        <v>0</v>
      </c>
      <c r="J277" s="119"/>
    </row>
    <row r="278" spans="1:23" x14ac:dyDescent="0.25">
      <c r="A278" s="33" t="s">
        <v>74</v>
      </c>
      <c r="B278" s="4" t="s">
        <v>164</v>
      </c>
      <c r="C278" s="122">
        <v>0</v>
      </c>
      <c r="D278" s="122"/>
      <c r="E278" s="122">
        <v>0</v>
      </c>
      <c r="F278" s="122"/>
      <c r="G278" s="122">
        <v>0</v>
      </c>
      <c r="H278" s="122"/>
      <c r="I278" s="118">
        <f t="shared" si="74"/>
        <v>0</v>
      </c>
      <c r="J278" s="119"/>
    </row>
    <row r="279" spans="1:23" ht="30" x14ac:dyDescent="0.25">
      <c r="A279" s="33" t="s">
        <v>75</v>
      </c>
      <c r="B279" s="4" t="s">
        <v>165</v>
      </c>
      <c r="C279" s="122">
        <v>0</v>
      </c>
      <c r="D279" s="122"/>
      <c r="E279" s="122">
        <v>0</v>
      </c>
      <c r="F279" s="122"/>
      <c r="G279" s="122">
        <v>0</v>
      </c>
      <c r="H279" s="122"/>
      <c r="I279" s="118">
        <f t="shared" si="74"/>
        <v>0</v>
      </c>
      <c r="J279" s="119"/>
    </row>
    <row r="280" spans="1:23" x14ac:dyDescent="0.25">
      <c r="A280" s="33" t="s">
        <v>76</v>
      </c>
      <c r="B280" s="4" t="s">
        <v>166</v>
      </c>
      <c r="C280" s="122">
        <v>0</v>
      </c>
      <c r="D280" s="122"/>
      <c r="E280" s="122">
        <v>0</v>
      </c>
      <c r="F280" s="122"/>
      <c r="G280" s="122">
        <v>0</v>
      </c>
      <c r="H280" s="122"/>
      <c r="I280" s="118">
        <f t="shared" si="74"/>
        <v>0</v>
      </c>
      <c r="J280" s="119"/>
    </row>
    <row r="281" spans="1:23" x14ac:dyDescent="0.25">
      <c r="A281" s="33" t="s">
        <v>77</v>
      </c>
      <c r="B281" s="4" t="s">
        <v>167</v>
      </c>
      <c r="C281" s="122">
        <v>0</v>
      </c>
      <c r="D281" s="122"/>
      <c r="E281" s="122">
        <v>0</v>
      </c>
      <c r="F281" s="122"/>
      <c r="G281" s="122">
        <v>0</v>
      </c>
      <c r="H281" s="122"/>
      <c r="I281" s="118">
        <f t="shared" si="74"/>
        <v>0</v>
      </c>
      <c r="J281" s="119"/>
    </row>
    <row r="282" spans="1:23" x14ac:dyDescent="0.25">
      <c r="A282" s="33" t="s">
        <v>78</v>
      </c>
      <c r="B282" s="4" t="s">
        <v>168</v>
      </c>
      <c r="C282" s="122">
        <v>0</v>
      </c>
      <c r="D282" s="122"/>
      <c r="E282" s="122">
        <v>0</v>
      </c>
      <c r="F282" s="122"/>
      <c r="G282" s="122">
        <v>0</v>
      </c>
      <c r="H282" s="122"/>
      <c r="I282" s="118">
        <f t="shared" si="74"/>
        <v>0</v>
      </c>
      <c r="J282" s="119"/>
    </row>
    <row r="283" spans="1:23" ht="45.75" customHeight="1" x14ac:dyDescent="0.25">
      <c r="A283" s="102" t="s">
        <v>169</v>
      </c>
      <c r="B283" s="103"/>
      <c r="C283" s="103"/>
      <c r="D283" s="103"/>
      <c r="E283" s="103"/>
      <c r="F283" s="103"/>
      <c r="G283" s="103"/>
      <c r="H283" s="103"/>
      <c r="I283" s="103"/>
      <c r="J283" s="104"/>
    </row>
    <row r="284" spans="1:23" ht="37.5" customHeight="1" x14ac:dyDescent="0.25">
      <c r="A284" s="4" t="s">
        <v>79</v>
      </c>
      <c r="B284" s="4" t="s">
        <v>170</v>
      </c>
      <c r="C284" s="135">
        <v>74</v>
      </c>
      <c r="D284" s="136"/>
      <c r="E284" s="135">
        <v>64</v>
      </c>
      <c r="F284" s="136"/>
      <c r="G284" s="135">
        <v>91</v>
      </c>
      <c r="H284" s="136"/>
      <c r="I284" s="137">
        <f t="shared" ref="I284:I285" si="81">C284+E284+G284</f>
        <v>229</v>
      </c>
      <c r="J284" s="138"/>
    </row>
    <row r="285" spans="1:23" ht="45" x14ac:dyDescent="0.25">
      <c r="A285" s="4" t="s">
        <v>80</v>
      </c>
      <c r="B285" s="4" t="s">
        <v>171</v>
      </c>
      <c r="C285" s="135">
        <v>0</v>
      </c>
      <c r="D285" s="136"/>
      <c r="E285" s="135">
        <v>0</v>
      </c>
      <c r="F285" s="136"/>
      <c r="G285" s="135">
        <v>4</v>
      </c>
      <c r="H285" s="136"/>
      <c r="I285" s="137">
        <f t="shared" si="81"/>
        <v>4</v>
      </c>
      <c r="J285" s="138"/>
    </row>
    <row r="287" spans="1:23" s="34" customFormat="1" ht="15.75" x14ac:dyDescent="0.25">
      <c r="B287" s="1"/>
      <c r="C287" s="125" t="s">
        <v>173</v>
      </c>
      <c r="D287" s="126"/>
      <c r="E287" s="126"/>
      <c r="F287" s="126"/>
      <c r="G287" s="126"/>
      <c r="H287" s="126"/>
      <c r="I287" s="126"/>
      <c r="J287" s="126"/>
    </row>
    <row r="288" spans="1:23" s="34" customFormat="1" ht="35.25" customHeight="1" x14ac:dyDescent="0.25">
      <c r="B288" s="38" t="s">
        <v>172</v>
      </c>
      <c r="C288" s="125" t="s">
        <v>174</v>
      </c>
      <c r="D288" s="126"/>
      <c r="E288" s="126"/>
      <c r="F288" s="126"/>
      <c r="G288" s="126"/>
      <c r="H288" s="126"/>
      <c r="I288" s="126"/>
      <c r="J288" s="126"/>
      <c r="W288" s="34" t="s">
        <v>81</v>
      </c>
    </row>
    <row r="289" spans="2:10" s="34" customFormat="1" ht="16.5" thickBot="1" x14ac:dyDescent="0.3">
      <c r="B289" s="35" t="s">
        <v>84</v>
      </c>
      <c r="C289" s="123"/>
      <c r="D289" s="124"/>
      <c r="E289" s="124"/>
      <c r="F289" s="124"/>
      <c r="G289" s="124"/>
      <c r="H289" s="124"/>
      <c r="I289" s="124"/>
      <c r="J289" s="124"/>
    </row>
    <row r="290" spans="2:10" s="34" customFormat="1" ht="15.75" x14ac:dyDescent="0.25">
      <c r="B290" s="54" t="s">
        <v>175</v>
      </c>
      <c r="C290" s="125"/>
      <c r="D290" s="126"/>
      <c r="E290" s="126"/>
      <c r="F290" s="126"/>
      <c r="G290" s="126"/>
      <c r="H290" s="126"/>
      <c r="I290" s="126"/>
      <c r="J290" s="126"/>
    </row>
    <row r="291" spans="2:10" s="34" customFormat="1" ht="31.5" customHeight="1" x14ac:dyDescent="0.25">
      <c r="B291" s="36" t="s">
        <v>82</v>
      </c>
      <c r="C291" s="127"/>
      <c r="D291" s="128"/>
      <c r="E291" s="128"/>
      <c r="F291" s="128"/>
      <c r="G291" s="128"/>
      <c r="H291" s="128"/>
      <c r="I291" s="128"/>
      <c r="J291" s="128"/>
    </row>
    <row r="292" spans="2:10" s="34" customFormat="1" ht="28.5" customHeight="1" thickBot="1" x14ac:dyDescent="0.3">
      <c r="B292" s="35"/>
      <c r="C292" s="129" t="s">
        <v>251</v>
      </c>
      <c r="D292" s="130"/>
      <c r="E292" s="130"/>
      <c r="F292" s="130"/>
      <c r="G292" s="130"/>
      <c r="H292" s="130"/>
      <c r="I292" s="130"/>
      <c r="J292" s="130"/>
    </row>
    <row r="293" spans="2:10" s="34" customFormat="1" ht="39.75" customHeight="1" thickBot="1" x14ac:dyDescent="0.3">
      <c r="B293" s="35" t="s">
        <v>250</v>
      </c>
      <c r="C293" s="131" t="s">
        <v>176</v>
      </c>
      <c r="D293" s="132"/>
      <c r="E293" s="132"/>
      <c r="F293" s="132"/>
      <c r="G293" s="132"/>
      <c r="H293" s="132"/>
      <c r="I293" s="132"/>
      <c r="J293" s="132"/>
    </row>
    <row r="294" spans="2:10" s="34" customFormat="1" ht="16.5" thickBot="1" x14ac:dyDescent="0.3">
      <c r="B294" s="35" t="s">
        <v>83</v>
      </c>
      <c r="C294" s="133" t="s">
        <v>177</v>
      </c>
      <c r="D294" s="134"/>
      <c r="E294" s="134"/>
      <c r="F294" s="37"/>
      <c r="G294" s="37"/>
      <c r="H294" s="37"/>
      <c r="I294" s="37"/>
      <c r="J294" s="37"/>
    </row>
    <row r="295" spans="2:10" ht="16.5" thickBot="1" x14ac:dyDescent="0.3">
      <c r="B295" s="55" t="s">
        <v>262</v>
      </c>
    </row>
  </sheetData>
  <mergeCells count="280">
    <mergeCell ref="A265:J265"/>
    <mergeCell ref="A283:J283"/>
    <mergeCell ref="C289:J289"/>
    <mergeCell ref="C290:J290"/>
    <mergeCell ref="C291:J291"/>
    <mergeCell ref="C292:J292"/>
    <mergeCell ref="C293:J293"/>
    <mergeCell ref="C294:E294"/>
    <mergeCell ref="C285:D285"/>
    <mergeCell ref="E285:F285"/>
    <mergeCell ref="G285:H285"/>
    <mergeCell ref="I285:J285"/>
    <mergeCell ref="C287:J287"/>
    <mergeCell ref="C288:J288"/>
    <mergeCell ref="C282:D282"/>
    <mergeCell ref="E282:F282"/>
    <mergeCell ref="G282:H282"/>
    <mergeCell ref="I282:J282"/>
    <mergeCell ref="C284:D284"/>
    <mergeCell ref="E284:F284"/>
    <mergeCell ref="G284:H284"/>
    <mergeCell ref="I284:J284"/>
    <mergeCell ref="C280:D280"/>
    <mergeCell ref="E280:F280"/>
    <mergeCell ref="G280:H280"/>
    <mergeCell ref="I280:J280"/>
    <mergeCell ref="C281:D281"/>
    <mergeCell ref="E281:F281"/>
    <mergeCell ref="G281:H281"/>
    <mergeCell ref="I281:J281"/>
    <mergeCell ref="C278:D278"/>
    <mergeCell ref="E278:F278"/>
    <mergeCell ref="G278:H278"/>
    <mergeCell ref="I278:J278"/>
    <mergeCell ref="C279:D279"/>
    <mergeCell ref="E279:F279"/>
    <mergeCell ref="G279:H279"/>
    <mergeCell ref="I279:J279"/>
    <mergeCell ref="C276:D276"/>
    <mergeCell ref="E276:F276"/>
    <mergeCell ref="G276:H276"/>
    <mergeCell ref="I276:J276"/>
    <mergeCell ref="C277:D277"/>
    <mergeCell ref="E277:F277"/>
    <mergeCell ref="G277:H277"/>
    <mergeCell ref="I277:J277"/>
    <mergeCell ref="C274:D274"/>
    <mergeCell ref="E274:F274"/>
    <mergeCell ref="G274:H274"/>
    <mergeCell ref="I274:J274"/>
    <mergeCell ref="C275:D275"/>
    <mergeCell ref="E275:F275"/>
    <mergeCell ref="G275:H275"/>
    <mergeCell ref="I275:J275"/>
    <mergeCell ref="C272:D272"/>
    <mergeCell ref="E272:F272"/>
    <mergeCell ref="G272:H272"/>
    <mergeCell ref="I272:J272"/>
    <mergeCell ref="C273:D273"/>
    <mergeCell ref="E273:F273"/>
    <mergeCell ref="G273:H273"/>
    <mergeCell ref="I273:J273"/>
    <mergeCell ref="C270:D270"/>
    <mergeCell ref="E270:F270"/>
    <mergeCell ref="G270:H270"/>
    <mergeCell ref="I270:J270"/>
    <mergeCell ref="C271:D271"/>
    <mergeCell ref="E271:F271"/>
    <mergeCell ref="G271:H271"/>
    <mergeCell ref="I271:J271"/>
    <mergeCell ref="C268:D268"/>
    <mergeCell ref="E268:F268"/>
    <mergeCell ref="G268:H268"/>
    <mergeCell ref="I268:J268"/>
    <mergeCell ref="C269:D269"/>
    <mergeCell ref="E269:F269"/>
    <mergeCell ref="G269:H269"/>
    <mergeCell ref="I269:J269"/>
    <mergeCell ref="C266:D266"/>
    <mergeCell ref="E266:F266"/>
    <mergeCell ref="G266:H266"/>
    <mergeCell ref="I266:J266"/>
    <mergeCell ref="C267:D267"/>
    <mergeCell ref="E267:F267"/>
    <mergeCell ref="G267:H267"/>
    <mergeCell ref="I267:J267"/>
    <mergeCell ref="A232:A234"/>
    <mergeCell ref="C232:H232"/>
    <mergeCell ref="I232:J232"/>
    <mergeCell ref="C233:D233"/>
    <mergeCell ref="E233:F233"/>
    <mergeCell ref="G233:H233"/>
    <mergeCell ref="I233:J233"/>
    <mergeCell ref="A47:J47"/>
    <mergeCell ref="A48:J48"/>
    <mergeCell ref="A49:A51"/>
    <mergeCell ref="C49:H49"/>
    <mergeCell ref="I49:J49"/>
    <mergeCell ref="C50:D50"/>
    <mergeCell ref="E50:F50"/>
    <mergeCell ref="G50:H50"/>
    <mergeCell ref="I50:J50"/>
    <mergeCell ref="A231:J231"/>
    <mergeCell ref="C45:D45"/>
    <mergeCell ref="E45:F45"/>
    <mergeCell ref="G45:H45"/>
    <mergeCell ref="I45:J45"/>
    <mergeCell ref="C46:D46"/>
    <mergeCell ref="E46:F46"/>
    <mergeCell ref="G46:H46"/>
    <mergeCell ref="I46:J46"/>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15:D15"/>
    <mergeCell ref="E15:F15"/>
    <mergeCell ref="G15:H15"/>
    <mergeCell ref="I15:J15"/>
    <mergeCell ref="C16:D16"/>
    <mergeCell ref="E16:F16"/>
    <mergeCell ref="G16:H16"/>
    <mergeCell ref="I16:J16"/>
    <mergeCell ref="C13:D13"/>
    <mergeCell ref="E13:F13"/>
    <mergeCell ref="G13:H13"/>
    <mergeCell ref="I13:J13"/>
    <mergeCell ref="C14:D14"/>
    <mergeCell ref="E14:F14"/>
    <mergeCell ref="G14:H14"/>
    <mergeCell ref="I14:J14"/>
    <mergeCell ref="C11:D11"/>
    <mergeCell ref="E11:F11"/>
    <mergeCell ref="G11:H11"/>
    <mergeCell ref="I11:J11"/>
    <mergeCell ref="C12:D12"/>
    <mergeCell ref="E12:F12"/>
    <mergeCell ref="G12:H12"/>
    <mergeCell ref="I12:J12"/>
    <mergeCell ref="C10:D10"/>
    <mergeCell ref="E10:F10"/>
    <mergeCell ref="G10:H10"/>
    <mergeCell ref="I10:J10"/>
    <mergeCell ref="C7:D7"/>
    <mergeCell ref="E7:F7"/>
    <mergeCell ref="G7:H7"/>
    <mergeCell ref="I7:J7"/>
    <mergeCell ref="C8:D8"/>
    <mergeCell ref="E8:F8"/>
    <mergeCell ref="G8:H8"/>
    <mergeCell ref="I8:J8"/>
    <mergeCell ref="C5:D5"/>
    <mergeCell ref="E5:F5"/>
    <mergeCell ref="G5:H5"/>
    <mergeCell ref="I5:J5"/>
    <mergeCell ref="C6:D6"/>
    <mergeCell ref="E6:F6"/>
    <mergeCell ref="G6:H6"/>
    <mergeCell ref="I6:J6"/>
    <mergeCell ref="C9:D9"/>
    <mergeCell ref="E9:F9"/>
    <mergeCell ref="G9:H9"/>
    <mergeCell ref="I9:J9"/>
    <mergeCell ref="A2:A3"/>
    <mergeCell ref="B2:B3"/>
    <mergeCell ref="C2:H2"/>
    <mergeCell ref="I2:J2"/>
    <mergeCell ref="C3:D3"/>
    <mergeCell ref="E3:F3"/>
    <mergeCell ref="G3:H3"/>
    <mergeCell ref="I3:J3"/>
    <mergeCell ref="A4:J4"/>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Пользователь</cp:lastModifiedBy>
  <cp:lastPrinted>2024-06-28T05:45:03Z</cp:lastPrinted>
  <dcterms:created xsi:type="dcterms:W3CDTF">2024-06-28T05:44:32Z</dcterms:created>
  <dcterms:modified xsi:type="dcterms:W3CDTF">2026-10-06T11:43:22Z</dcterms:modified>
</cp:coreProperties>
</file>