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g.bolysbaeva\Desktop\анализ по спецификам\2026\Гражданский бюджет 2026\июль\"/>
    </mc:Choice>
  </mc:AlternateContent>
  <xr:revisionPtr revIDLastSave="0" documentId="13_ncr:1_{FD5DF428-5672-4EF4-BA19-99A2E0EBA835}" xr6:coauthVersionLast="3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июль" sheetId="3" r:id="rId1"/>
  </sheets>
  <definedNames>
    <definedName name="_xlnm.Print_Area" localSheetId="0">июль!$A$1:$J$53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7" i="3" l="1"/>
  <c r="J36" i="3" s="1"/>
  <c r="I37" i="3"/>
  <c r="I36" i="3"/>
  <c r="H36" i="3"/>
  <c r="G36" i="3"/>
  <c r="F36" i="3"/>
  <c r="J35" i="3"/>
  <c r="I35" i="3"/>
  <c r="J34" i="3"/>
  <c r="I34" i="3"/>
  <c r="H34" i="3"/>
  <c r="G34" i="3"/>
  <c r="F34" i="3"/>
  <c r="J33" i="3"/>
  <c r="I33" i="3"/>
  <c r="J32" i="3"/>
  <c r="I32" i="3"/>
  <c r="H32" i="3"/>
  <c r="G32" i="3"/>
  <c r="F32" i="3"/>
  <c r="J31" i="3"/>
  <c r="I31" i="3"/>
  <c r="I30" i="3" s="1"/>
  <c r="I7" i="3" s="1"/>
  <c r="I6" i="3" s="1"/>
  <c r="J30" i="3"/>
  <c r="H30" i="3"/>
  <c r="G30" i="3"/>
  <c r="F30" i="3"/>
  <c r="J29" i="3"/>
  <c r="I29" i="3"/>
  <c r="J28" i="3"/>
  <c r="I28" i="3"/>
  <c r="H28" i="3"/>
  <c r="G28" i="3"/>
  <c r="F28" i="3"/>
  <c r="J27" i="3"/>
  <c r="J26" i="3" s="1"/>
  <c r="I27" i="3"/>
  <c r="I26" i="3"/>
  <c r="H26" i="3"/>
  <c r="G26" i="3"/>
  <c r="F26" i="3"/>
  <c r="J25" i="3"/>
  <c r="I25" i="3"/>
  <c r="J24" i="3"/>
  <c r="I24" i="3"/>
  <c r="H24" i="3"/>
  <c r="G24" i="3"/>
  <c r="F24" i="3"/>
  <c r="I21" i="3"/>
  <c r="J20" i="3"/>
  <c r="I20" i="3"/>
  <c r="H20" i="3"/>
  <c r="G20" i="3"/>
  <c r="F20" i="3"/>
  <c r="J19" i="3"/>
  <c r="I19" i="3"/>
  <c r="J18" i="3"/>
  <c r="I18" i="3"/>
  <c r="H18" i="3"/>
  <c r="G18" i="3"/>
  <c r="F18" i="3"/>
  <c r="J16" i="3"/>
  <c r="I16" i="3"/>
  <c r="H16" i="3"/>
  <c r="G16" i="3"/>
  <c r="F16" i="3"/>
  <c r="J15" i="3"/>
  <c r="I15" i="3"/>
  <c r="I14" i="3"/>
  <c r="H14" i="3"/>
  <c r="G14" i="3"/>
  <c r="F14" i="3"/>
  <c r="J13" i="3"/>
  <c r="I13" i="3"/>
  <c r="J12" i="3"/>
  <c r="I12" i="3"/>
  <c r="H12" i="3"/>
  <c r="G12" i="3"/>
  <c r="F12" i="3"/>
  <c r="J11" i="3"/>
  <c r="I11" i="3"/>
  <c r="I10" i="3"/>
  <c r="H10" i="3"/>
  <c r="G10" i="3"/>
  <c r="F10" i="3"/>
  <c r="J9" i="3"/>
  <c r="I9" i="3"/>
  <c r="J8" i="3"/>
  <c r="I8" i="3"/>
  <c r="H8" i="3"/>
  <c r="G8" i="3"/>
  <c r="G7" i="3" s="1"/>
  <c r="G6" i="3" s="1"/>
  <c r="F8" i="3"/>
  <c r="F7" i="3" s="1"/>
  <c r="F6" i="3" s="1"/>
  <c r="H7" i="3"/>
  <c r="J7" i="3" s="1"/>
  <c r="J6" i="3" s="1"/>
  <c r="H6" i="3" l="1"/>
</calcChain>
</file>

<file path=xl/sharedStrings.xml><?xml version="1.0" encoding="utf-8"?>
<sst xmlns="http://schemas.openxmlformats.org/spreadsheetml/2006/main" count="75" uniqueCount="53">
  <si>
    <t>001</t>
  </si>
  <si>
    <t>004</t>
  </si>
  <si>
    <t>007</t>
  </si>
  <si>
    <t>Наименование</t>
  </si>
  <si>
    <t>Обслуживание долга местных исполнительных органов</t>
  </si>
  <si>
    <t>Субвенции</t>
  </si>
  <si>
    <t>Коды бюджетной классификации</t>
  </si>
  <si>
    <t>Кассовое исполнение</t>
  </si>
  <si>
    <t>Остаток по платежам</t>
  </si>
  <si>
    <t>% исполнения по платежам</t>
  </si>
  <si>
    <t>на отчетный месяц</t>
  </si>
  <si>
    <t>на текущий период</t>
  </si>
  <si>
    <t>Расходы</t>
  </si>
  <si>
    <t>015</t>
  </si>
  <si>
    <t>За счет средств местного бюджета</t>
  </si>
  <si>
    <t>Единица измерения тыс.тенге</t>
  </si>
  <si>
    <t>План по платежам</t>
  </si>
  <si>
    <t>257</t>
  </si>
  <si>
    <t>Услуги по реализации государственной политики в области исполнения местного бюджета, управления коммунальной собственностью и бюджетного планирования</t>
  </si>
  <si>
    <t>100</t>
  </si>
  <si>
    <t>Выплаты вознаграждений и иных платежей по займам</t>
  </si>
  <si>
    <t>000</t>
  </si>
  <si>
    <t>008</t>
  </si>
  <si>
    <t>025</t>
  </si>
  <si>
    <t>Погашение долга местного исполнительного органа</t>
  </si>
  <si>
    <t>По государственным эмиссионным ценным бумагам</t>
  </si>
  <si>
    <t>009</t>
  </si>
  <si>
    <t>Приватизация, управление коммунальным имуществом, постприватизационная деятельность и регулирование споров, связанных с этим</t>
  </si>
  <si>
    <t>012</t>
  </si>
  <si>
    <t>Резерв местного исполнительного органа области</t>
  </si>
  <si>
    <t>Чрезвычайный резерв местного исполнительного органа области для ликвидации чрезвычайных ситуаций природного и техногенного характера на территории области</t>
  </si>
  <si>
    <t>101</t>
  </si>
  <si>
    <t>Резерв местного исполнительного органа области на неотложные затраты</t>
  </si>
  <si>
    <t>102</t>
  </si>
  <si>
    <t>Резерв местного исполнительного органа области на исполнение обязательств по решениям судов</t>
  </si>
  <si>
    <t>Погашение долга местного исполнительного органа перед вышестоящим бюджетом</t>
  </si>
  <si>
    <t>016</t>
  </si>
  <si>
    <t>Обслуживание долга местных исполнительных органов по выплате вознаграждений и иных платежей по займам из республиканского бюджета</t>
  </si>
  <si>
    <t>Управление финансов области</t>
  </si>
  <si>
    <t>011</t>
  </si>
  <si>
    <t>Уточненный бюджет на отчетный финансовый год</t>
  </si>
  <si>
    <t>013</t>
  </si>
  <si>
    <t>017</t>
  </si>
  <si>
    <t>018</t>
  </si>
  <si>
    <t>053</t>
  </si>
  <si>
    <t>Возврат неиспользованных (недоиспользованных) целевых трансфертов</t>
  </si>
  <si>
    <t>Возврат, использованных не по целевому назначению целевых трансфертов</t>
  </si>
  <si>
    <t>Возврат неиспользованных бюджетных кредитов, выданных из республиканского бюджета</t>
  </si>
  <si>
    <t>Капитальные расходы государственного органа</t>
  </si>
  <si>
    <t>Возврат сумм неиспользованных (недоиспользованных) целевых трансфертов, выделенных из республиканского бюджета за счет целевого трансферта из Национального фонда Республики Казахстан</t>
  </si>
  <si>
    <t>029</t>
  </si>
  <si>
    <t>Целевые текущие трансферты областным бюджетам, бюджетам городов республиканского значения, столицы в случаях возникновения чрезвычайных ситуаций природного и техногенного характера, угрожающих политической, экономической и социальной стабильности административно-территориальной единицы, жизни и здоровью людей, проведения мероприятий общереспубликанского либо международного значения, а также в целях развития агломераций по ходатайству акимов областей, городов республиканского значения, столицы, а также по поручению Президента Республики Казахстан</t>
  </si>
  <si>
    <t>Отчет о кассовом исполнении
 на 1 августа 2026 года                                                                                                 
 ГУ"Управление финансов Актюбинской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</si>
</sst>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Arial Cyr"/>
      <charset val="204"/>
    </font>
    <font>
      <b/>
      <sz val="14"/>
      <color theme="1"/>
      <name val="Arial Cyr"/>
      <charset val="204"/>
    </font>
    <font>
      <i/>
      <sz val="14"/>
      <color theme="1"/>
      <name val="Arial Cyr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" fontId="3" fillId="0" borderId="1" xfId="0" applyNumberFormat="1" applyFont="1" applyBorder="1" applyAlignment="1">
      <alignment vertical="top" wrapText="1"/>
    </xf>
    <xf numFmtId="164" fontId="3" fillId="0" borderId="1" xfId="0" applyNumberFormat="1" applyFont="1" applyBorder="1" applyAlignment="1">
      <alignment vertical="top" wrapText="1"/>
    </xf>
    <xf numFmtId="164" fontId="3" fillId="0" borderId="1" xfId="0" applyNumberFormat="1" applyFont="1" applyBorder="1" applyAlignment="1">
      <alignment vertical="top"/>
    </xf>
    <xf numFmtId="164" fontId="2" fillId="0" borderId="1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0" fontId="5" fillId="0" borderId="0" xfId="0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vertical="top" wrapText="1"/>
    </xf>
    <xf numFmtId="164" fontId="2" fillId="2" borderId="1" xfId="0" applyNumberFormat="1" applyFont="1" applyFill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3" fillId="0" borderId="1" xfId="0" applyNumberFormat="1" applyFont="1" applyFill="1" applyBorder="1" applyAlignment="1">
      <alignment vertical="top" wrapText="1"/>
    </xf>
    <xf numFmtId="164" fontId="2" fillId="2" borderId="1" xfId="0" applyNumberFormat="1" applyFont="1" applyFill="1" applyBorder="1" applyAlignment="1">
      <alignment vertical="top"/>
    </xf>
    <xf numFmtId="4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39B25-E77F-4AD4-98CC-AAEF6C1C4555}">
  <sheetPr>
    <pageSetUpPr fitToPage="1"/>
  </sheetPr>
  <dimension ref="A1:K37"/>
  <sheetViews>
    <sheetView tabSelected="1" view="pageBreakPreview" topLeftCell="A25" zoomScale="60" zoomScaleNormal="100" workbookViewId="0">
      <selection activeCell="E36" sqref="E36"/>
    </sheetView>
  </sheetViews>
  <sheetFormatPr defaultRowHeight="18.75" x14ac:dyDescent="0.25"/>
  <cols>
    <col min="1" max="4" width="9.140625" style="11"/>
    <col min="5" max="5" width="53" style="11" customWidth="1"/>
    <col min="6" max="6" width="28.7109375" style="11" customWidth="1"/>
    <col min="7" max="8" width="28.42578125" style="11" customWidth="1"/>
    <col min="9" max="9" width="22.140625" style="11" customWidth="1"/>
    <col min="10" max="10" width="24.7109375" style="11" customWidth="1"/>
    <col min="11" max="11" width="25.42578125" style="1" customWidth="1"/>
    <col min="12" max="13" width="9.140625" style="1"/>
    <col min="14" max="14" width="14.7109375" style="1" bestFit="1" customWidth="1"/>
    <col min="15" max="16384" width="9.140625" style="1"/>
  </cols>
  <sheetData>
    <row r="1" spans="1:11" ht="15.75" customHeight="1" x14ac:dyDescent="0.25">
      <c r="A1" s="21" t="s">
        <v>52</v>
      </c>
      <c r="B1" s="21"/>
      <c r="C1" s="21"/>
      <c r="D1" s="21"/>
      <c r="E1" s="21"/>
      <c r="F1" s="21"/>
      <c r="G1" s="21"/>
      <c r="H1" s="21"/>
      <c r="I1" s="21"/>
      <c r="J1" s="21"/>
    </row>
    <row r="2" spans="1:11" ht="54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1" x14ac:dyDescent="0.3">
      <c r="A3" s="22" t="s">
        <v>15</v>
      </c>
      <c r="B3" s="22"/>
      <c r="C3" s="22"/>
      <c r="D3" s="22"/>
      <c r="E3" s="22"/>
      <c r="F3" s="22"/>
      <c r="G3" s="22"/>
      <c r="H3" s="22"/>
      <c r="I3" s="22"/>
      <c r="J3" s="22"/>
    </row>
    <row r="4" spans="1:11" ht="36" x14ac:dyDescent="0.25">
      <c r="A4" s="20" t="s">
        <v>6</v>
      </c>
      <c r="B4" s="20"/>
      <c r="C4" s="20"/>
      <c r="D4" s="20"/>
      <c r="E4" s="20" t="s">
        <v>3</v>
      </c>
      <c r="F4" s="20" t="s">
        <v>40</v>
      </c>
      <c r="G4" s="2" t="s">
        <v>16</v>
      </c>
      <c r="H4" s="2" t="s">
        <v>7</v>
      </c>
      <c r="I4" s="2" t="s">
        <v>8</v>
      </c>
      <c r="J4" s="2" t="s">
        <v>9</v>
      </c>
    </row>
    <row r="5" spans="1:11" ht="36" x14ac:dyDescent="0.25">
      <c r="A5" s="20"/>
      <c r="B5" s="20"/>
      <c r="C5" s="20"/>
      <c r="D5" s="20"/>
      <c r="E5" s="20"/>
      <c r="F5" s="20"/>
      <c r="G5" s="2" t="s">
        <v>10</v>
      </c>
      <c r="H5" s="2" t="s">
        <v>10</v>
      </c>
      <c r="I5" s="2" t="s">
        <v>11</v>
      </c>
      <c r="J5" s="2" t="s">
        <v>11</v>
      </c>
    </row>
    <row r="6" spans="1:11" ht="18" x14ac:dyDescent="0.25">
      <c r="A6" s="3"/>
      <c r="B6" s="3"/>
      <c r="C6" s="3"/>
      <c r="D6" s="3"/>
      <c r="E6" s="4" t="s">
        <v>12</v>
      </c>
      <c r="F6" s="5">
        <f>F7</f>
        <v>52203498.500000007</v>
      </c>
      <c r="G6" s="5">
        <f>G7</f>
        <v>39228814.100000001</v>
      </c>
      <c r="H6" s="5">
        <f t="shared" ref="H6:J6" si="0">H7</f>
        <v>38063185</v>
      </c>
      <c r="I6" s="5">
        <f t="shared" si="0"/>
        <v>1165629.0999999996</v>
      </c>
      <c r="J6" s="5">
        <f t="shared" si="0"/>
        <v>97.02864048597381</v>
      </c>
    </row>
    <row r="7" spans="1:11" ht="18" x14ac:dyDescent="0.25">
      <c r="A7" s="12" t="s">
        <v>17</v>
      </c>
      <c r="B7" s="12"/>
      <c r="C7" s="12"/>
      <c r="D7" s="12"/>
      <c r="E7" s="13" t="s">
        <v>38</v>
      </c>
      <c r="F7" s="14">
        <f>F8+F10+F12+F14+F16+F18+F20+F24+F26+F28+F30+F32+F36+F34</f>
        <v>52203498.500000007</v>
      </c>
      <c r="G7" s="14">
        <f>G8+G10+G12+G14+G16+G18+G20+G24+G26+G28+G30+G32+G36+G34</f>
        <v>39228814.100000001</v>
      </c>
      <c r="H7" s="14">
        <f t="shared" ref="H7:I7" si="1">H8+H10+H12+H14+H16+H18+H20+H24+H26+H28+H30+H32+H36+H34</f>
        <v>38063185</v>
      </c>
      <c r="I7" s="14">
        <f t="shared" si="1"/>
        <v>1165629.0999999996</v>
      </c>
      <c r="J7" s="18">
        <f>(H7/G7)*100</f>
        <v>97.02864048597381</v>
      </c>
    </row>
    <row r="8" spans="1:11" ht="108" x14ac:dyDescent="0.25">
      <c r="A8" s="15"/>
      <c r="B8" s="15" t="s">
        <v>0</v>
      </c>
      <c r="C8" s="15"/>
      <c r="D8" s="15"/>
      <c r="E8" s="4" t="s">
        <v>18</v>
      </c>
      <c r="F8" s="5">
        <f>F9</f>
        <v>245580</v>
      </c>
      <c r="G8" s="5">
        <f t="shared" ref="G8:H8" si="2">G9</f>
        <v>185044</v>
      </c>
      <c r="H8" s="5">
        <f t="shared" si="2"/>
        <v>179878.39999999999</v>
      </c>
      <c r="I8" s="5">
        <f>I9</f>
        <v>5165.6000000000058</v>
      </c>
      <c r="J8" s="5">
        <f>J9</f>
        <v>97.208447720542139</v>
      </c>
    </row>
    <row r="9" spans="1:11" ht="18" x14ac:dyDescent="0.25">
      <c r="A9" s="8"/>
      <c r="B9" s="8"/>
      <c r="C9" s="8" t="s">
        <v>13</v>
      </c>
      <c r="D9" s="8"/>
      <c r="E9" s="9" t="s">
        <v>14</v>
      </c>
      <c r="F9" s="10">
        <v>245580</v>
      </c>
      <c r="G9" s="10">
        <v>185044</v>
      </c>
      <c r="H9" s="10">
        <v>179878.39999999999</v>
      </c>
      <c r="I9" s="10">
        <f>G9-H9</f>
        <v>5165.6000000000058</v>
      </c>
      <c r="J9" s="7">
        <f>(H9/G9)*100</f>
        <v>97.208447720542139</v>
      </c>
    </row>
    <row r="10" spans="1:11" ht="36" x14ac:dyDescent="0.25">
      <c r="A10" s="15"/>
      <c r="B10" s="15" t="s">
        <v>1</v>
      </c>
      <c r="C10" s="15"/>
      <c r="D10" s="15"/>
      <c r="E10" s="4" t="s">
        <v>4</v>
      </c>
      <c r="F10" s="5">
        <f>F11</f>
        <v>3592870</v>
      </c>
      <c r="G10" s="5">
        <f t="shared" ref="G10:I10" si="3">G11</f>
        <v>1832157</v>
      </c>
      <c r="H10" s="5">
        <f t="shared" si="3"/>
        <v>1591586.5</v>
      </c>
      <c r="I10" s="5">
        <f t="shared" si="3"/>
        <v>240570.5</v>
      </c>
      <c r="J10" s="6"/>
    </row>
    <row r="11" spans="1:11" ht="36" x14ac:dyDescent="0.25">
      <c r="A11" s="8"/>
      <c r="B11" s="8"/>
      <c r="C11" s="8" t="s">
        <v>19</v>
      </c>
      <c r="D11" s="8"/>
      <c r="E11" s="9" t="s">
        <v>20</v>
      </c>
      <c r="F11" s="10">
        <v>3592870</v>
      </c>
      <c r="G11" s="7">
        <v>1832157</v>
      </c>
      <c r="H11" s="7">
        <v>1591586.5</v>
      </c>
      <c r="I11" s="10">
        <f>G11-H11</f>
        <v>240570.5</v>
      </c>
      <c r="J11" s="7">
        <f>(H11/G11)*100</f>
        <v>86.869547751639189</v>
      </c>
      <c r="K11" s="19"/>
    </row>
    <row r="12" spans="1:11" ht="18" x14ac:dyDescent="0.25">
      <c r="A12" s="15"/>
      <c r="B12" s="15" t="s">
        <v>2</v>
      </c>
      <c r="C12" s="15"/>
      <c r="D12" s="15"/>
      <c r="E12" s="4" t="s">
        <v>5</v>
      </c>
      <c r="F12" s="5">
        <f>F13</f>
        <v>13570208</v>
      </c>
      <c r="G12" s="5">
        <f t="shared" ref="G12:J12" si="4">G13</f>
        <v>9065963</v>
      </c>
      <c r="H12" s="5">
        <f t="shared" si="4"/>
        <v>9065963</v>
      </c>
      <c r="I12" s="5">
        <f t="shared" si="4"/>
        <v>0</v>
      </c>
      <c r="J12" s="5">
        <f t="shared" si="4"/>
        <v>100</v>
      </c>
    </row>
    <row r="13" spans="1:11" ht="18" x14ac:dyDescent="0.25">
      <c r="A13" s="8"/>
      <c r="B13" s="8"/>
      <c r="C13" s="8" t="s">
        <v>21</v>
      </c>
      <c r="D13" s="8"/>
      <c r="E13" s="9"/>
      <c r="F13" s="10">
        <v>13570208</v>
      </c>
      <c r="G13" s="7">
        <v>9065963</v>
      </c>
      <c r="H13" s="7">
        <v>9065963</v>
      </c>
      <c r="I13" s="7">
        <f>G13-H13</f>
        <v>0</v>
      </c>
      <c r="J13" s="7">
        <f>(H13/G13)*100</f>
        <v>100</v>
      </c>
    </row>
    <row r="14" spans="1:11" ht="36" x14ac:dyDescent="0.25">
      <c r="A14" s="15"/>
      <c r="B14" s="15" t="s">
        <v>22</v>
      </c>
      <c r="C14" s="15"/>
      <c r="D14" s="15"/>
      <c r="E14" s="4" t="s">
        <v>24</v>
      </c>
      <c r="F14" s="5">
        <f>F15</f>
        <v>21147888</v>
      </c>
      <c r="G14" s="5">
        <f t="shared" ref="G14:I14" si="5">G15</f>
        <v>16929614</v>
      </c>
      <c r="H14" s="5">
        <f t="shared" si="5"/>
        <v>16471838</v>
      </c>
      <c r="I14" s="5">
        <f t="shared" si="5"/>
        <v>457776</v>
      </c>
      <c r="J14" s="6"/>
    </row>
    <row r="15" spans="1:11" ht="36" x14ac:dyDescent="0.25">
      <c r="A15" s="8"/>
      <c r="B15" s="8"/>
      <c r="C15" s="8" t="s">
        <v>23</v>
      </c>
      <c r="D15" s="8"/>
      <c r="E15" s="9" t="s">
        <v>25</v>
      </c>
      <c r="F15" s="10">
        <v>21147888</v>
      </c>
      <c r="G15" s="7">
        <v>16929614</v>
      </c>
      <c r="H15" s="7">
        <v>16471838</v>
      </c>
      <c r="I15" s="10">
        <f>G15-H15</f>
        <v>457776</v>
      </c>
      <c r="J15" s="7">
        <f>(H15/G15)*100</f>
        <v>97.296004504296434</v>
      </c>
    </row>
    <row r="16" spans="1:11" ht="90" x14ac:dyDescent="0.25">
      <c r="A16" s="15"/>
      <c r="B16" s="15" t="s">
        <v>26</v>
      </c>
      <c r="C16" s="15"/>
      <c r="D16" s="15"/>
      <c r="E16" s="4" t="s">
        <v>27</v>
      </c>
      <c r="F16" s="5">
        <f>F17</f>
        <v>1230</v>
      </c>
      <c r="G16" s="5">
        <f t="shared" ref="G16:J16" si="6">G17</f>
        <v>0</v>
      </c>
      <c r="H16" s="5">
        <f t="shared" si="6"/>
        <v>0</v>
      </c>
      <c r="I16" s="5">
        <f t="shared" si="6"/>
        <v>0</v>
      </c>
      <c r="J16" s="5">
        <f t="shared" si="6"/>
        <v>0</v>
      </c>
    </row>
    <row r="17" spans="1:10" ht="18" x14ac:dyDescent="0.25">
      <c r="A17" s="8"/>
      <c r="B17" s="8"/>
      <c r="C17" s="8" t="s">
        <v>13</v>
      </c>
      <c r="D17" s="8"/>
      <c r="E17" s="9" t="s">
        <v>14</v>
      </c>
      <c r="F17" s="10">
        <v>1230</v>
      </c>
      <c r="G17" s="7">
        <v>0</v>
      </c>
      <c r="H17" s="7">
        <v>0</v>
      </c>
      <c r="I17" s="7">
        <v>0</v>
      </c>
      <c r="J17" s="7">
        <v>0</v>
      </c>
    </row>
    <row r="18" spans="1:10" s="16" customFormat="1" ht="54" x14ac:dyDescent="0.25">
      <c r="A18" s="15"/>
      <c r="B18" s="15" t="s">
        <v>39</v>
      </c>
      <c r="C18" s="15"/>
      <c r="D18" s="15"/>
      <c r="E18" s="17" t="s">
        <v>45</v>
      </c>
      <c r="F18" s="5">
        <f>F19</f>
        <v>1026025.2</v>
      </c>
      <c r="G18" s="5">
        <f t="shared" ref="G18:J18" si="7">G19</f>
        <v>1026025.2</v>
      </c>
      <c r="H18" s="5">
        <f t="shared" si="7"/>
        <v>1026025.2</v>
      </c>
      <c r="I18" s="5">
        <f t="shared" si="7"/>
        <v>0</v>
      </c>
      <c r="J18" s="5">
        <f t="shared" si="7"/>
        <v>100</v>
      </c>
    </row>
    <row r="19" spans="1:10" ht="18" x14ac:dyDescent="0.25">
      <c r="A19" s="8"/>
      <c r="B19" s="8"/>
      <c r="C19" s="8" t="s">
        <v>13</v>
      </c>
      <c r="D19" s="8"/>
      <c r="E19" s="9" t="s">
        <v>14</v>
      </c>
      <c r="F19" s="10">
        <v>1026025.2</v>
      </c>
      <c r="G19" s="7">
        <v>1026025.2</v>
      </c>
      <c r="H19" s="7">
        <v>1026025.2</v>
      </c>
      <c r="I19" s="10">
        <f>G19-H19</f>
        <v>0</v>
      </c>
      <c r="J19" s="7">
        <f>(H19/G19)*100</f>
        <v>100</v>
      </c>
    </row>
    <row r="20" spans="1:10" ht="36" x14ac:dyDescent="0.25">
      <c r="A20" s="15"/>
      <c r="B20" s="15" t="s">
        <v>28</v>
      </c>
      <c r="C20" s="15"/>
      <c r="D20" s="15"/>
      <c r="E20" s="4" t="s">
        <v>29</v>
      </c>
      <c r="F20" s="5">
        <f>F21+F22+F23</f>
        <v>634588.10000000009</v>
      </c>
      <c r="G20" s="5">
        <f t="shared" ref="G20:J20" si="8">G21+G22+G23</f>
        <v>438518.7</v>
      </c>
      <c r="H20" s="5">
        <f t="shared" si="8"/>
        <v>0</v>
      </c>
      <c r="I20" s="5">
        <f t="shared" si="8"/>
        <v>438518.7</v>
      </c>
      <c r="J20" s="5">
        <f t="shared" si="8"/>
        <v>0</v>
      </c>
    </row>
    <row r="21" spans="1:10" ht="90" x14ac:dyDescent="0.25">
      <c r="A21" s="8"/>
      <c r="B21" s="8"/>
      <c r="C21" s="8" t="s">
        <v>19</v>
      </c>
      <c r="D21" s="8"/>
      <c r="E21" s="9" t="s">
        <v>30</v>
      </c>
      <c r="F21" s="10">
        <v>519678.3</v>
      </c>
      <c r="G21" s="7">
        <v>438518.7</v>
      </c>
      <c r="H21" s="7">
        <v>0</v>
      </c>
      <c r="I21" s="10">
        <f>G21-H21</f>
        <v>438518.7</v>
      </c>
      <c r="J21" s="7">
        <v>0</v>
      </c>
    </row>
    <row r="22" spans="1:10" ht="54" x14ac:dyDescent="0.25">
      <c r="A22" s="8"/>
      <c r="B22" s="8"/>
      <c r="C22" s="8" t="s">
        <v>31</v>
      </c>
      <c r="D22" s="8"/>
      <c r="E22" s="9" t="s">
        <v>32</v>
      </c>
      <c r="F22" s="10">
        <v>114909</v>
      </c>
      <c r="G22" s="7">
        <v>0</v>
      </c>
      <c r="H22" s="7">
        <v>0</v>
      </c>
      <c r="I22" s="7">
        <v>0</v>
      </c>
      <c r="J22" s="7">
        <v>0</v>
      </c>
    </row>
    <row r="23" spans="1:10" ht="54" x14ac:dyDescent="0.25">
      <c r="A23" s="8"/>
      <c r="B23" s="8"/>
      <c r="C23" s="8" t="s">
        <v>33</v>
      </c>
      <c r="D23" s="8"/>
      <c r="E23" s="9" t="s">
        <v>34</v>
      </c>
      <c r="F23" s="10">
        <v>0.8</v>
      </c>
      <c r="G23" s="7">
        <v>0</v>
      </c>
      <c r="H23" s="7">
        <v>0</v>
      </c>
      <c r="I23" s="7">
        <v>0</v>
      </c>
      <c r="J23" s="7">
        <v>0</v>
      </c>
    </row>
    <row r="24" spans="1:10" ht="36" x14ac:dyDescent="0.25">
      <c r="A24" s="8"/>
      <c r="B24" s="15" t="s">
        <v>41</v>
      </c>
      <c r="C24" s="15"/>
      <c r="D24" s="15"/>
      <c r="E24" s="17" t="s">
        <v>48</v>
      </c>
      <c r="F24" s="5">
        <f>F25</f>
        <v>23548</v>
      </c>
      <c r="G24" s="5">
        <f t="shared" ref="G24:J24" si="9">G25</f>
        <v>23548</v>
      </c>
      <c r="H24" s="5">
        <f t="shared" si="9"/>
        <v>0</v>
      </c>
      <c r="I24" s="5">
        <f t="shared" si="9"/>
        <v>23548</v>
      </c>
      <c r="J24" s="5">
        <f t="shared" si="9"/>
        <v>0</v>
      </c>
    </row>
    <row r="25" spans="1:10" ht="18" x14ac:dyDescent="0.25">
      <c r="A25" s="8"/>
      <c r="B25" s="8"/>
      <c r="C25" s="8" t="s">
        <v>13</v>
      </c>
      <c r="D25" s="8"/>
      <c r="E25" s="9" t="s">
        <v>14</v>
      </c>
      <c r="F25" s="10">
        <v>23548</v>
      </c>
      <c r="G25" s="7">
        <v>23548</v>
      </c>
      <c r="H25" s="7">
        <v>0</v>
      </c>
      <c r="I25" s="10">
        <f>G25-H25</f>
        <v>23548</v>
      </c>
      <c r="J25" s="7">
        <f>(H25/G25)*100</f>
        <v>0</v>
      </c>
    </row>
    <row r="26" spans="1:10" ht="54" x14ac:dyDescent="0.25">
      <c r="A26" s="15"/>
      <c r="B26" s="15" t="s">
        <v>13</v>
      </c>
      <c r="C26" s="15"/>
      <c r="D26" s="15"/>
      <c r="E26" s="4" t="s">
        <v>35</v>
      </c>
      <c r="F26" s="5">
        <f>F27</f>
        <v>9316830</v>
      </c>
      <c r="G26" s="5">
        <f t="shared" ref="G26:J26" si="10">G27</f>
        <v>7220166</v>
      </c>
      <c r="H26" s="5">
        <f t="shared" si="10"/>
        <v>7220149.2000000002</v>
      </c>
      <c r="I26" s="5">
        <f t="shared" si="10"/>
        <v>16.799999999813735</v>
      </c>
      <c r="J26" s="5">
        <f t="shared" si="10"/>
        <v>99.999767318369138</v>
      </c>
    </row>
    <row r="27" spans="1:10" ht="18" x14ac:dyDescent="0.25">
      <c r="A27" s="8"/>
      <c r="B27" s="8"/>
      <c r="C27" s="8" t="s">
        <v>13</v>
      </c>
      <c r="D27" s="8"/>
      <c r="E27" s="9" t="s">
        <v>14</v>
      </c>
      <c r="F27" s="10">
        <v>9316830</v>
      </c>
      <c r="G27" s="7">
        <v>7220166</v>
      </c>
      <c r="H27" s="7">
        <v>7220149.2000000002</v>
      </c>
      <c r="I27" s="10">
        <f>G27-H27</f>
        <v>16.799999999813735</v>
      </c>
      <c r="J27" s="7">
        <f>(H27/G27)*100</f>
        <v>99.999767318369138</v>
      </c>
    </row>
    <row r="28" spans="1:10" ht="90" x14ac:dyDescent="0.25">
      <c r="A28" s="15"/>
      <c r="B28" s="15" t="s">
        <v>36</v>
      </c>
      <c r="C28" s="15"/>
      <c r="D28" s="15"/>
      <c r="E28" s="4" t="s">
        <v>37</v>
      </c>
      <c r="F28" s="5">
        <f>F29</f>
        <v>141272</v>
      </c>
      <c r="G28" s="5">
        <f t="shared" ref="G28:J36" si="11">G29</f>
        <v>4319</v>
      </c>
      <c r="H28" s="5">
        <f t="shared" si="11"/>
        <v>4285.6000000000004</v>
      </c>
      <c r="I28" s="5">
        <f t="shared" si="11"/>
        <v>33.399999999999636</v>
      </c>
      <c r="J28" s="5">
        <f t="shared" si="11"/>
        <v>99.226672840935422</v>
      </c>
    </row>
    <row r="29" spans="1:10" ht="18" x14ac:dyDescent="0.25">
      <c r="A29" s="8"/>
      <c r="B29" s="8"/>
      <c r="C29" s="8" t="s">
        <v>13</v>
      </c>
      <c r="D29" s="8"/>
      <c r="E29" s="9" t="s">
        <v>14</v>
      </c>
      <c r="F29" s="10">
        <v>141272</v>
      </c>
      <c r="G29" s="7">
        <v>4319</v>
      </c>
      <c r="H29" s="7">
        <v>4285.6000000000004</v>
      </c>
      <c r="I29" s="10">
        <f>G29-H29</f>
        <v>33.399999999999636</v>
      </c>
      <c r="J29" s="7">
        <f>(H29/G29)*100</f>
        <v>99.226672840935422</v>
      </c>
    </row>
    <row r="30" spans="1:10" ht="54" x14ac:dyDescent="0.25">
      <c r="A30" s="15"/>
      <c r="B30" s="15" t="s">
        <v>42</v>
      </c>
      <c r="C30" s="15"/>
      <c r="D30" s="15"/>
      <c r="E30" s="17" t="s">
        <v>46</v>
      </c>
      <c r="F30" s="5">
        <f>F31</f>
        <v>443532.6</v>
      </c>
      <c r="G30" s="5">
        <f t="shared" si="11"/>
        <v>443532.6</v>
      </c>
      <c r="H30" s="5">
        <f t="shared" si="11"/>
        <v>443532.6</v>
      </c>
      <c r="I30" s="5">
        <f t="shared" si="11"/>
        <v>0</v>
      </c>
      <c r="J30" s="5">
        <f t="shared" si="11"/>
        <v>100</v>
      </c>
    </row>
    <row r="31" spans="1:10" ht="18" x14ac:dyDescent="0.25">
      <c r="A31" s="8"/>
      <c r="B31" s="8"/>
      <c r="C31" s="8" t="s">
        <v>13</v>
      </c>
      <c r="D31" s="8"/>
      <c r="E31" s="9" t="s">
        <v>14</v>
      </c>
      <c r="F31" s="10">
        <v>443532.6</v>
      </c>
      <c r="G31" s="7">
        <v>443532.6</v>
      </c>
      <c r="H31" s="7">
        <v>443532.6</v>
      </c>
      <c r="I31" s="10">
        <f>G31-H31</f>
        <v>0</v>
      </c>
      <c r="J31" s="7">
        <f>(H31/G31)*100</f>
        <v>100</v>
      </c>
    </row>
    <row r="32" spans="1:10" ht="54" x14ac:dyDescent="0.25">
      <c r="A32" s="15"/>
      <c r="B32" s="15" t="s">
        <v>43</v>
      </c>
      <c r="C32" s="15"/>
      <c r="D32" s="15"/>
      <c r="E32" s="17" t="s">
        <v>47</v>
      </c>
      <c r="F32" s="5">
        <f>F33</f>
        <v>0.7</v>
      </c>
      <c r="G32" s="5">
        <f t="shared" si="11"/>
        <v>0.7</v>
      </c>
      <c r="H32" s="5">
        <f t="shared" si="11"/>
        <v>0.7</v>
      </c>
      <c r="I32" s="5">
        <f t="shared" si="11"/>
        <v>0</v>
      </c>
      <c r="J32" s="5">
        <f t="shared" si="11"/>
        <v>100</v>
      </c>
    </row>
    <row r="33" spans="1:10" ht="18" x14ac:dyDescent="0.25">
      <c r="A33" s="8"/>
      <c r="B33" s="8"/>
      <c r="C33" s="8" t="s">
        <v>13</v>
      </c>
      <c r="D33" s="8"/>
      <c r="E33" s="9" t="s">
        <v>14</v>
      </c>
      <c r="F33" s="10">
        <v>0.7</v>
      </c>
      <c r="G33" s="7">
        <v>0.7</v>
      </c>
      <c r="H33" s="7">
        <v>0.7</v>
      </c>
      <c r="I33" s="10">
        <f>G33-H33</f>
        <v>0</v>
      </c>
      <c r="J33" s="7">
        <f>(H33/G33)*100</f>
        <v>100</v>
      </c>
    </row>
    <row r="34" spans="1:10" ht="324" customHeight="1" x14ac:dyDescent="0.25">
      <c r="A34" s="8"/>
      <c r="B34" s="15" t="s">
        <v>50</v>
      </c>
      <c r="C34" s="15"/>
      <c r="D34" s="15"/>
      <c r="E34" s="17" t="s">
        <v>51</v>
      </c>
      <c r="F34" s="5">
        <f>F35</f>
        <v>1000000</v>
      </c>
      <c r="G34" s="5">
        <f t="shared" si="11"/>
        <v>1000000</v>
      </c>
      <c r="H34" s="5">
        <f t="shared" si="11"/>
        <v>1000000</v>
      </c>
      <c r="I34" s="5">
        <f t="shared" si="11"/>
        <v>0</v>
      </c>
      <c r="J34" s="5">
        <f t="shared" si="11"/>
        <v>100</v>
      </c>
    </row>
    <row r="35" spans="1:10" ht="18" x14ac:dyDescent="0.25">
      <c r="A35" s="8"/>
      <c r="B35" s="8"/>
      <c r="C35" s="8" t="s">
        <v>13</v>
      </c>
      <c r="D35" s="8"/>
      <c r="E35" s="9" t="s">
        <v>14</v>
      </c>
      <c r="F35" s="10">
        <v>1000000</v>
      </c>
      <c r="G35" s="10">
        <v>1000000</v>
      </c>
      <c r="H35" s="10">
        <v>1000000</v>
      </c>
      <c r="I35" s="10">
        <f>G35-H35</f>
        <v>0</v>
      </c>
      <c r="J35" s="7">
        <f>(H35/G35)*100</f>
        <v>100</v>
      </c>
    </row>
    <row r="36" spans="1:10" ht="126" x14ac:dyDescent="0.25">
      <c r="A36" s="15"/>
      <c r="B36" s="15" t="s">
        <v>44</v>
      </c>
      <c r="C36" s="15"/>
      <c r="D36" s="15"/>
      <c r="E36" s="17" t="s">
        <v>49</v>
      </c>
      <c r="F36" s="5">
        <f>F37</f>
        <v>1059925.8999999999</v>
      </c>
      <c r="G36" s="5">
        <f t="shared" si="11"/>
        <v>1059925.8999999999</v>
      </c>
      <c r="H36" s="5">
        <f t="shared" si="11"/>
        <v>1059925.8</v>
      </c>
      <c r="I36" s="5">
        <f t="shared" si="11"/>
        <v>9.9999999860301614E-2</v>
      </c>
      <c r="J36" s="5">
        <f t="shared" si="11"/>
        <v>99.999990565378212</v>
      </c>
    </row>
    <row r="37" spans="1:10" ht="18" x14ac:dyDescent="0.25">
      <c r="A37" s="8"/>
      <c r="B37" s="8"/>
      <c r="C37" s="8" t="s">
        <v>13</v>
      </c>
      <c r="D37" s="8"/>
      <c r="E37" s="9" t="s">
        <v>14</v>
      </c>
      <c r="F37" s="10">
        <v>1059925.8999999999</v>
      </c>
      <c r="G37" s="7">
        <v>1059925.8999999999</v>
      </c>
      <c r="H37" s="7">
        <v>1059925.8</v>
      </c>
      <c r="I37" s="10">
        <f>G37-H37</f>
        <v>9.9999999860301614E-2</v>
      </c>
      <c r="J37" s="7">
        <f>(H37/G37)*100</f>
        <v>99.999990565378212</v>
      </c>
    </row>
  </sheetData>
  <mergeCells count="5">
    <mergeCell ref="A4:D5"/>
    <mergeCell ref="E4:E5"/>
    <mergeCell ref="F4:F5"/>
    <mergeCell ref="A1:J2"/>
    <mergeCell ref="A3:J3"/>
  </mergeCells>
  <printOptions horizontalCentered="1" verticalCentered="1"/>
  <pageMargins left="0" right="0" top="0" bottom="0" header="0" footer="0"/>
  <pageSetup paperSize="9" scale="40" orientation="portrait" r:id="rId1"/>
  <rowBreaks count="1" manualBreakCount="1">
    <brk id="3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июль</vt:lpstr>
      <vt:lpstr>июль!Область_печати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Matrix</dc:creator>
  <cp:lastModifiedBy>Болысбаева Гауһар Темірланқызы</cp:lastModifiedBy>
  <cp:lastPrinted>2026-08-04T12:22:52Z</cp:lastPrinted>
  <dcterms:created xsi:type="dcterms:W3CDTF">2015-06-05T18:19:34Z</dcterms:created>
  <dcterms:modified xsi:type="dcterms:W3CDTF">2026-08-04T12:22:58Z</dcterms:modified>
</cp:coreProperties>
</file>