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3176"/>
  </bookViews>
  <sheets>
    <sheet name="қантар" sheetId="3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5" i="3"/>
  <c r="M21"/>
  <c r="M22"/>
  <c r="K5"/>
  <c r="M5"/>
  <c r="I5"/>
  <c r="E5" l="1"/>
  <c r="C5"/>
  <c r="C16" l="1"/>
  <c r="M20" l="1"/>
  <c r="K20"/>
  <c r="G20"/>
  <c r="F20"/>
  <c r="M19"/>
  <c r="K19"/>
  <c r="I19"/>
  <c r="G19"/>
  <c r="F19"/>
  <c r="M18"/>
  <c r="K18"/>
  <c r="I18"/>
  <c r="G18"/>
  <c r="F18"/>
  <c r="M17"/>
  <c r="K17"/>
  <c r="I17"/>
  <c r="G17"/>
  <c r="F17"/>
  <c r="L16"/>
  <c r="J16"/>
  <c r="H16"/>
  <c r="E16"/>
  <c r="D16"/>
  <c r="N9"/>
  <c r="L9"/>
  <c r="J9"/>
  <c r="G9"/>
  <c r="F9"/>
  <c r="N8"/>
  <c r="L8"/>
  <c r="J8"/>
  <c r="G8"/>
  <c r="F8"/>
  <c r="N7"/>
  <c r="L7"/>
  <c r="J7"/>
  <c r="G7"/>
  <c r="F7"/>
  <c r="N6"/>
  <c r="L6"/>
  <c r="J6"/>
  <c r="G6"/>
  <c r="F6"/>
  <c r="J5" l="1"/>
  <c r="N5"/>
  <c r="L5"/>
  <c r="G5"/>
  <c r="F5"/>
  <c r="K16"/>
  <c r="G16"/>
  <c r="F16"/>
  <c r="M16"/>
  <c r="I16"/>
</calcChain>
</file>

<file path=xl/sharedStrings.xml><?xml version="1.0" encoding="utf-8"?>
<sst xmlns="http://schemas.openxmlformats.org/spreadsheetml/2006/main" count="57" uniqueCount="39">
  <si>
    <t xml:space="preserve">Факт </t>
  </si>
  <si>
    <t xml:space="preserve">Факт  </t>
  </si>
  <si>
    <t>01</t>
  </si>
  <si>
    <t>04</t>
  </si>
  <si>
    <t>06</t>
  </si>
  <si>
    <t>07</t>
  </si>
  <si>
    <t>мың теңге</t>
  </si>
  <si>
    <t>санаты</t>
  </si>
  <si>
    <t>Атауы</t>
  </si>
  <si>
    <t>Ауытқу</t>
  </si>
  <si>
    <t>Ескерту</t>
  </si>
  <si>
    <t>Жоспар</t>
  </si>
  <si>
    <t>Нақты</t>
  </si>
  <si>
    <t>кезеңнен</t>
  </si>
  <si>
    <t>жылдан</t>
  </si>
  <si>
    <t>Кірістер:</t>
  </si>
  <si>
    <t>Салықтық түсімдер</t>
  </si>
  <si>
    <t>Салықтық емес түсімдер</t>
  </si>
  <si>
    <t>Негізгі капиталды сатудан түсетін түсімдер</t>
  </si>
  <si>
    <t>Трансферттер түсімдері</t>
  </si>
  <si>
    <t>Бюджеттік сыныптама кодтары</t>
  </si>
  <si>
    <t>ШЫҒЫНДАР:</t>
  </si>
  <si>
    <t>Жалпы сипаттағы мемлекеттік қызметтер</t>
  </si>
  <si>
    <t>Білім беру</t>
  </si>
  <si>
    <t>Әлеуметтік көмек және әлеуметтік қамсыздандыру</t>
  </si>
  <si>
    <t>Тұрғын үй -коммуналдық шаруашылық</t>
  </si>
  <si>
    <t>Көлік және коммуникация</t>
  </si>
  <si>
    <t>басқалары</t>
  </si>
  <si>
    <t xml:space="preserve">
 2026 жылға арналған жоспар</t>
  </si>
  <si>
    <t>2025 ж.  фактіден ауытқу</t>
  </si>
  <si>
    <t>2026 жылға арналған жоспар</t>
  </si>
  <si>
    <t>2026 жылғы 01 тамызға арналған Ертіс ауданы әкімдігінің "Қоскөл ауылдық округі әкімінің аппараты" КММ бюджетінің кіріс бөлігінің орындалуы</t>
  </si>
  <si>
    <t>2026 жылғы 1 тамызға  арналған Ертіс ауданы әкімдігінің "Қоскөл ауылдық округі әкімінің аппараты" КММ бюджетінің шығыс бөлігінің орындалуы</t>
  </si>
  <si>
    <t xml:space="preserve"> 2026 ж. 01.08 орындау</t>
  </si>
  <si>
    <t>2025 ж. 01.08</t>
  </si>
  <si>
    <t>2024 ж. 01.08</t>
  </si>
  <si>
    <t>2023 ж. 01.089</t>
  </si>
  <si>
    <t>2023 ж. 01.08</t>
  </si>
  <si>
    <t>2025 ж. 01.08 фактіден ауытқу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</si>
</sst>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64" fontId="5" fillId="0" borderId="2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2"/>
  <sheetViews>
    <sheetView tabSelected="1" zoomScale="60" zoomScaleNormal="6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L28" sqref="L28"/>
    </sheetView>
  </sheetViews>
  <sheetFormatPr defaultColWidth="9.109375" defaultRowHeight="15.6"/>
  <cols>
    <col min="1" max="1" width="10.109375" style="2" customWidth="1"/>
    <col min="2" max="2" width="23.6640625" style="3" customWidth="1"/>
    <col min="3" max="3" width="18.6640625" style="1" bestFit="1" customWidth="1"/>
    <col min="4" max="5" width="14.109375" style="1" customWidth="1"/>
    <col min="6" max="6" width="14" style="1" bestFit="1" customWidth="1"/>
    <col min="7" max="7" width="14.6640625" style="1" customWidth="1"/>
    <col min="8" max="8" width="29.33203125" style="1" customWidth="1"/>
    <col min="9" max="9" width="14.109375" style="1" customWidth="1"/>
    <col min="10" max="10" width="14" style="1" customWidth="1"/>
    <col min="11" max="11" width="13.88671875" style="1" customWidth="1"/>
    <col min="12" max="12" width="15.109375" style="1" customWidth="1"/>
    <col min="13" max="13" width="13.88671875" style="1" customWidth="1"/>
    <col min="14" max="14" width="14" style="1" customWidth="1"/>
    <col min="15" max="16384" width="9.109375" style="1"/>
  </cols>
  <sheetData>
    <row r="1" spans="1:14" ht="17.399999999999999">
      <c r="A1" s="24" t="s">
        <v>31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>
      <c r="M2" s="25" t="s">
        <v>6</v>
      </c>
      <c r="N2" s="25"/>
    </row>
    <row r="3" spans="1:14" s="4" customFormat="1" ht="19.5" customHeight="1">
      <c r="A3" s="26" t="s">
        <v>7</v>
      </c>
      <c r="B3" s="27" t="s">
        <v>8</v>
      </c>
      <c r="C3" s="28" t="s">
        <v>28</v>
      </c>
      <c r="D3" s="29" t="s">
        <v>33</v>
      </c>
      <c r="E3" s="30"/>
      <c r="F3" s="28" t="s">
        <v>9</v>
      </c>
      <c r="G3" s="28"/>
      <c r="H3" s="31" t="s">
        <v>10</v>
      </c>
      <c r="I3" s="28" t="s">
        <v>34</v>
      </c>
      <c r="J3" s="28"/>
      <c r="K3" s="28" t="s">
        <v>35</v>
      </c>
      <c r="L3" s="28"/>
      <c r="M3" s="28" t="s">
        <v>36</v>
      </c>
      <c r="N3" s="28"/>
    </row>
    <row r="4" spans="1:14" s="4" customFormat="1" ht="58.5" customHeight="1">
      <c r="A4" s="26"/>
      <c r="B4" s="27"/>
      <c r="C4" s="28"/>
      <c r="D4" s="19" t="s">
        <v>11</v>
      </c>
      <c r="E4" s="19" t="s">
        <v>12</v>
      </c>
      <c r="F4" s="19" t="s">
        <v>13</v>
      </c>
      <c r="G4" s="19" t="s">
        <v>14</v>
      </c>
      <c r="H4" s="32"/>
      <c r="I4" s="19" t="s">
        <v>12</v>
      </c>
      <c r="J4" s="18" t="s">
        <v>29</v>
      </c>
      <c r="K4" s="19" t="s">
        <v>12</v>
      </c>
      <c r="L4" s="18" t="s">
        <v>29</v>
      </c>
      <c r="M4" s="19" t="s">
        <v>12</v>
      </c>
      <c r="N4" s="18" t="s">
        <v>29</v>
      </c>
    </row>
    <row r="5" spans="1:14" s="7" customFormat="1" ht="25.5" customHeight="1">
      <c r="A5" s="17"/>
      <c r="B5" s="5" t="s">
        <v>15</v>
      </c>
      <c r="C5" s="6">
        <f>SUM(C6:C9)</f>
        <v>46575</v>
      </c>
      <c r="D5" s="6">
        <f>SUM(D6:D9)</f>
        <v>38484</v>
      </c>
      <c r="E5" s="6">
        <f t="shared" ref="E5:G5" si="0">SUM(E6:E9)</f>
        <v>40523.4</v>
      </c>
      <c r="F5" s="6">
        <f t="shared" si="0"/>
        <v>2039.399999999999</v>
      </c>
      <c r="G5" s="6">
        <f t="shared" si="0"/>
        <v>-6051.6000000000013</v>
      </c>
      <c r="H5" s="6"/>
      <c r="I5" s="6">
        <f>I6+I7+I8+I9</f>
        <v>23000.9</v>
      </c>
      <c r="J5" s="6">
        <f t="shared" ref="J5:N5" si="1">J6+J7+J8+J9</f>
        <v>17522.5</v>
      </c>
      <c r="K5" s="6">
        <f t="shared" si="1"/>
        <v>23563</v>
      </c>
      <c r="L5" s="6">
        <f t="shared" si="1"/>
        <v>16960.399999999998</v>
      </c>
      <c r="M5" s="6">
        <f t="shared" si="1"/>
        <v>21396.1</v>
      </c>
      <c r="N5" s="6">
        <f t="shared" si="1"/>
        <v>19127.300000000003</v>
      </c>
    </row>
    <row r="6" spans="1:14" ht="131.25" customHeight="1">
      <c r="A6" s="11">
        <v>1</v>
      </c>
      <c r="B6" s="8" t="s">
        <v>16</v>
      </c>
      <c r="C6" s="16">
        <v>11236</v>
      </c>
      <c r="D6" s="16">
        <v>8868.7000000000007</v>
      </c>
      <c r="E6" s="16">
        <v>9663.4</v>
      </c>
      <c r="F6" s="16">
        <f>E6-D6</f>
        <v>794.69999999999891</v>
      </c>
      <c r="G6" s="16">
        <f t="shared" ref="G6:G9" si="2">E6-C6</f>
        <v>-1572.6000000000004</v>
      </c>
      <c r="H6" s="9"/>
      <c r="I6" s="16">
        <v>5731.1</v>
      </c>
      <c r="J6" s="16">
        <f>E6-I6</f>
        <v>3932.2999999999993</v>
      </c>
      <c r="K6" s="16">
        <v>9696.4</v>
      </c>
      <c r="L6" s="16">
        <f>E6-K6</f>
        <v>-33</v>
      </c>
      <c r="M6" s="21">
        <v>925</v>
      </c>
      <c r="N6" s="16">
        <f>E6-M6</f>
        <v>8738.4</v>
      </c>
    </row>
    <row r="7" spans="1:14" ht="87.75" customHeight="1">
      <c r="A7" s="11">
        <v>2</v>
      </c>
      <c r="B7" s="8" t="s">
        <v>17</v>
      </c>
      <c r="C7" s="16">
        <v>0</v>
      </c>
      <c r="D7" s="16">
        <v>0</v>
      </c>
      <c r="E7" s="16">
        <v>0</v>
      </c>
      <c r="F7" s="16">
        <f t="shared" ref="F7:F8" si="3">E7-D7</f>
        <v>0</v>
      </c>
      <c r="G7" s="16">
        <f t="shared" si="2"/>
        <v>0</v>
      </c>
      <c r="H7" s="9"/>
      <c r="I7" s="16">
        <v>0</v>
      </c>
      <c r="J7" s="16">
        <f t="shared" ref="J7:J9" si="4">E7-I7</f>
        <v>0</v>
      </c>
      <c r="K7" s="16">
        <v>0</v>
      </c>
      <c r="L7" s="16">
        <f t="shared" ref="L7:L9" si="5">E7-K7</f>
        <v>0</v>
      </c>
      <c r="M7" s="21">
        <v>0</v>
      </c>
      <c r="N7" s="16">
        <f t="shared" ref="N7:N9" si="6">E7-M7</f>
        <v>0</v>
      </c>
    </row>
    <row r="8" spans="1:14" ht="77.25" customHeight="1">
      <c r="A8" s="11">
        <v>3</v>
      </c>
      <c r="B8" s="8" t="s">
        <v>18</v>
      </c>
      <c r="C8" s="16">
        <v>0</v>
      </c>
      <c r="D8" s="16">
        <v>0</v>
      </c>
      <c r="E8" s="16">
        <v>1244.7</v>
      </c>
      <c r="F8" s="16">
        <f t="shared" si="3"/>
        <v>1244.7</v>
      </c>
      <c r="G8" s="16">
        <f t="shared" si="2"/>
        <v>1244.7</v>
      </c>
      <c r="H8" s="9"/>
      <c r="I8" s="16">
        <v>0</v>
      </c>
      <c r="J8" s="16">
        <f t="shared" si="4"/>
        <v>1244.7</v>
      </c>
      <c r="K8" s="16">
        <v>0</v>
      </c>
      <c r="L8" s="16">
        <f t="shared" si="5"/>
        <v>1244.7</v>
      </c>
      <c r="M8" s="21">
        <v>12</v>
      </c>
      <c r="N8" s="16">
        <f t="shared" si="6"/>
        <v>1232.7</v>
      </c>
    </row>
    <row r="9" spans="1:14" ht="35.25" customHeight="1">
      <c r="A9" s="11">
        <v>4</v>
      </c>
      <c r="B9" s="8" t="s">
        <v>19</v>
      </c>
      <c r="C9" s="16">
        <v>35339</v>
      </c>
      <c r="D9" s="16">
        <v>29615.3</v>
      </c>
      <c r="E9" s="16">
        <v>29615.3</v>
      </c>
      <c r="F9" s="16">
        <f>E9-D9</f>
        <v>0</v>
      </c>
      <c r="G9" s="16">
        <f t="shared" si="2"/>
        <v>-5723.7000000000007</v>
      </c>
      <c r="H9" s="9"/>
      <c r="I9" s="16">
        <v>17269.8</v>
      </c>
      <c r="J9" s="16">
        <f t="shared" si="4"/>
        <v>12345.5</v>
      </c>
      <c r="K9" s="16">
        <v>13866.6</v>
      </c>
      <c r="L9" s="16">
        <f t="shared" si="5"/>
        <v>15748.699999999999</v>
      </c>
      <c r="M9" s="21">
        <v>20459.099999999999</v>
      </c>
      <c r="N9" s="16">
        <f t="shared" si="6"/>
        <v>9156.2000000000007</v>
      </c>
    </row>
    <row r="12" spans="1:14" ht="17.399999999999999">
      <c r="A12" s="24" t="s">
        <v>32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1:14">
      <c r="F13" s="3"/>
      <c r="L13" s="25" t="s">
        <v>6</v>
      </c>
      <c r="M13" s="25"/>
    </row>
    <row r="14" spans="1:14" s="4" customFormat="1" ht="32.25" customHeight="1">
      <c r="A14" s="33" t="s">
        <v>20</v>
      </c>
      <c r="B14" s="27" t="s">
        <v>8</v>
      </c>
      <c r="C14" s="28" t="s">
        <v>30</v>
      </c>
      <c r="D14" s="29" t="s">
        <v>33</v>
      </c>
      <c r="E14" s="30"/>
      <c r="F14" s="28" t="s">
        <v>9</v>
      </c>
      <c r="G14" s="28"/>
      <c r="H14" s="28" t="s">
        <v>34</v>
      </c>
      <c r="I14" s="28"/>
      <c r="J14" s="28" t="s">
        <v>35</v>
      </c>
      <c r="K14" s="28"/>
      <c r="L14" s="28" t="s">
        <v>37</v>
      </c>
      <c r="M14" s="28"/>
    </row>
    <row r="15" spans="1:14" s="4" customFormat="1" ht="76.5" customHeight="1">
      <c r="A15" s="33"/>
      <c r="B15" s="27"/>
      <c r="C15" s="28"/>
      <c r="D15" s="19" t="s">
        <v>11</v>
      </c>
      <c r="E15" s="19" t="s">
        <v>0</v>
      </c>
      <c r="F15" s="19" t="s">
        <v>13</v>
      </c>
      <c r="G15" s="19" t="s">
        <v>14</v>
      </c>
      <c r="H15" s="19" t="s">
        <v>1</v>
      </c>
      <c r="I15" s="18" t="s">
        <v>38</v>
      </c>
      <c r="J15" s="19" t="s">
        <v>1</v>
      </c>
      <c r="K15" s="18" t="s">
        <v>38</v>
      </c>
      <c r="L15" s="19" t="s">
        <v>1</v>
      </c>
      <c r="M15" s="18" t="s">
        <v>38</v>
      </c>
    </row>
    <row r="16" spans="1:14" s="7" customFormat="1" ht="25.5" customHeight="1">
      <c r="A16" s="5"/>
      <c r="B16" s="5" t="s">
        <v>21</v>
      </c>
      <c r="C16" s="10">
        <f t="shared" ref="C16:M16" si="7">SUM(C17:C22)</f>
        <v>46575</v>
      </c>
      <c r="D16" s="10">
        <f t="shared" si="7"/>
        <v>31323</v>
      </c>
      <c r="E16" s="10">
        <f t="shared" si="7"/>
        <v>31318.400000000001</v>
      </c>
      <c r="F16" s="10">
        <f t="shared" si="7"/>
        <v>-3.1000000000003638</v>
      </c>
      <c r="G16" s="10">
        <f t="shared" si="7"/>
        <v>-13527.1</v>
      </c>
      <c r="H16" s="10">
        <f t="shared" si="7"/>
        <v>18413.900000000001</v>
      </c>
      <c r="I16" s="10">
        <f t="shared" si="7"/>
        <v>9301.5999999999985</v>
      </c>
      <c r="J16" s="10">
        <f t="shared" si="7"/>
        <v>23659.3</v>
      </c>
      <c r="K16" s="10">
        <f t="shared" si="7"/>
        <v>7440.3000000000011</v>
      </c>
      <c r="L16" s="10">
        <f t="shared" si="7"/>
        <v>21375.600000000002</v>
      </c>
      <c r="M16" s="10">
        <f t="shared" si="7"/>
        <v>9942.7999999999993</v>
      </c>
    </row>
    <row r="17" spans="1:13" ht="61.5" customHeight="1">
      <c r="A17" s="11" t="s">
        <v>2</v>
      </c>
      <c r="B17" s="8" t="s">
        <v>22</v>
      </c>
      <c r="C17" s="12">
        <v>33942</v>
      </c>
      <c r="D17" s="12">
        <v>23368</v>
      </c>
      <c r="E17" s="12">
        <v>23365.3</v>
      </c>
      <c r="F17" s="12">
        <f>E17-D17</f>
        <v>-2.7000000000007276</v>
      </c>
      <c r="G17" s="12">
        <f>E17-C17</f>
        <v>-10576.7</v>
      </c>
      <c r="H17" s="12">
        <v>14213.7</v>
      </c>
      <c r="I17" s="12">
        <f>E17-H17</f>
        <v>9151.5999999999985</v>
      </c>
      <c r="J17" s="12">
        <v>18174.599999999999</v>
      </c>
      <c r="K17" s="12">
        <f>E17-J17</f>
        <v>5190.7000000000007</v>
      </c>
      <c r="L17" s="22">
        <v>17648.400000000001</v>
      </c>
      <c r="M17" s="15">
        <f>E17-L17</f>
        <v>5716.8999999999978</v>
      </c>
    </row>
    <row r="18" spans="1:13" ht="25.5" customHeight="1">
      <c r="A18" s="11" t="s">
        <v>3</v>
      </c>
      <c r="B18" s="8" t="s">
        <v>23</v>
      </c>
      <c r="C18" s="13">
        <v>0</v>
      </c>
      <c r="D18" s="13">
        <v>0</v>
      </c>
      <c r="E18" s="13">
        <v>0</v>
      </c>
      <c r="F18" s="12">
        <f t="shared" ref="F18:F20" si="8">E18-D18</f>
        <v>0</v>
      </c>
      <c r="G18" s="12">
        <f t="shared" ref="G18:G20" si="9">E18-C18</f>
        <v>0</v>
      </c>
      <c r="H18" s="13">
        <v>0</v>
      </c>
      <c r="I18" s="12">
        <f>E18-H18</f>
        <v>0</v>
      </c>
      <c r="J18" s="13">
        <v>0</v>
      </c>
      <c r="K18" s="12">
        <f>E18-J18</f>
        <v>0</v>
      </c>
      <c r="L18" s="23">
        <v>0</v>
      </c>
      <c r="M18" s="15">
        <f>E18-L18</f>
        <v>0</v>
      </c>
    </row>
    <row r="19" spans="1:13" ht="60" customHeight="1">
      <c r="A19" s="11" t="s">
        <v>4</v>
      </c>
      <c r="B19" s="14" t="s">
        <v>24</v>
      </c>
      <c r="C19" s="12">
        <v>0</v>
      </c>
      <c r="D19" s="12">
        <v>0</v>
      </c>
      <c r="E19" s="12">
        <v>0</v>
      </c>
      <c r="F19" s="12">
        <f t="shared" si="8"/>
        <v>0</v>
      </c>
      <c r="G19" s="12">
        <f t="shared" si="9"/>
        <v>0</v>
      </c>
      <c r="H19" s="12">
        <v>0</v>
      </c>
      <c r="I19" s="12">
        <f t="shared" ref="I19" si="10">E19-H19</f>
        <v>0</v>
      </c>
      <c r="J19" s="12">
        <v>0</v>
      </c>
      <c r="K19" s="12">
        <f t="shared" ref="K19:K20" si="11">E19-J19</f>
        <v>0</v>
      </c>
      <c r="L19" s="22">
        <v>0</v>
      </c>
      <c r="M19" s="15">
        <f t="shared" ref="M19:M22" si="12">E19-L19</f>
        <v>0</v>
      </c>
    </row>
    <row r="20" spans="1:13" ht="58.5" customHeight="1">
      <c r="A20" s="11" t="s">
        <v>5</v>
      </c>
      <c r="B20" s="14" t="s">
        <v>25</v>
      </c>
      <c r="C20" s="12">
        <v>7948</v>
      </c>
      <c r="D20" s="12">
        <v>4998</v>
      </c>
      <c r="E20" s="12">
        <v>4997.6000000000004</v>
      </c>
      <c r="F20" s="12">
        <f t="shared" si="8"/>
        <v>-0.3999999999996362</v>
      </c>
      <c r="G20" s="12">
        <f t="shared" si="9"/>
        <v>-2950.3999999999996</v>
      </c>
      <c r="H20" s="12">
        <v>1700</v>
      </c>
      <c r="I20" s="12">
        <v>150</v>
      </c>
      <c r="J20" s="12">
        <v>2748</v>
      </c>
      <c r="K20" s="12">
        <f t="shared" si="11"/>
        <v>2249.6000000000004</v>
      </c>
      <c r="L20" s="22">
        <v>2660.2</v>
      </c>
      <c r="M20" s="15">
        <f t="shared" si="12"/>
        <v>2337.4000000000005</v>
      </c>
    </row>
    <row r="21" spans="1:13" ht="58.5" customHeight="1">
      <c r="A21" s="11">
        <v>8</v>
      </c>
      <c r="B21" s="20" t="s">
        <v>27</v>
      </c>
      <c r="C21" s="12">
        <v>1507</v>
      </c>
      <c r="D21" s="12">
        <v>260</v>
      </c>
      <c r="E21" s="12">
        <v>258.8</v>
      </c>
      <c r="F21" s="12"/>
      <c r="G21" s="12"/>
      <c r="H21" s="12">
        <v>0.2</v>
      </c>
      <c r="I21" s="12"/>
      <c r="J21" s="12">
        <v>535.70000000000005</v>
      </c>
      <c r="K21" s="12"/>
      <c r="L21" s="22">
        <v>1</v>
      </c>
      <c r="M21" s="15">
        <f t="shared" si="12"/>
        <v>257.8</v>
      </c>
    </row>
    <row r="22" spans="1:13" ht="58.5" customHeight="1">
      <c r="A22" s="11">
        <v>13</v>
      </c>
      <c r="B22" s="14" t="s">
        <v>26</v>
      </c>
      <c r="C22" s="12">
        <v>3178</v>
      </c>
      <c r="D22" s="12">
        <v>2697</v>
      </c>
      <c r="E22" s="12">
        <v>2696.7</v>
      </c>
      <c r="F22" s="12"/>
      <c r="G22" s="12"/>
      <c r="H22" s="12">
        <v>2500</v>
      </c>
      <c r="I22" s="12"/>
      <c r="J22" s="12">
        <v>2201</v>
      </c>
      <c r="K22" s="12"/>
      <c r="L22" s="22">
        <v>1066</v>
      </c>
      <c r="M22" s="15">
        <f t="shared" si="12"/>
        <v>1630.6999999999998</v>
      </c>
    </row>
  </sheetData>
  <mergeCells count="21">
    <mergeCell ref="L14:M14"/>
    <mergeCell ref="M3:N3"/>
    <mergeCell ref="A12:M12"/>
    <mergeCell ref="L13:M13"/>
    <mergeCell ref="A14:A15"/>
    <mergeCell ref="B14:B15"/>
    <mergeCell ref="C14:C15"/>
    <mergeCell ref="D14:E14"/>
    <mergeCell ref="F14:G14"/>
    <mergeCell ref="H14:I14"/>
    <mergeCell ref="J14:K14"/>
    <mergeCell ref="A1:N1"/>
    <mergeCell ref="M2:N2"/>
    <mergeCell ref="A3:A4"/>
    <mergeCell ref="B3:B4"/>
    <mergeCell ref="C3:C4"/>
    <mergeCell ref="D3:E3"/>
    <mergeCell ref="F3:G3"/>
    <mergeCell ref="H3:H4"/>
    <mergeCell ref="I3:J3"/>
    <mergeCell ref="K3:L3"/>
  </mergeCells>
  <pageMargins left="0.2" right="0.15748031496062992" top="0.56999999999999995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қантар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2021-04-07T08:17:57Z</cp:lastPrinted>
  <dcterms:created xsi:type="dcterms:W3CDTF">2021-02-17T07:44:31Z</dcterms:created>
  <dcterms:modified xsi:type="dcterms:W3CDTF">2026-08-07T04:06:00Z</dcterms:modified>
</cp:coreProperties>
</file>