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тя документы\На публикацию 2023\2026\Гражданский бюджет\июль\"/>
    </mc:Choice>
  </mc:AlternateContent>
  <xr:revisionPtr revIDLastSave="0" documentId="13_ncr:1_{104C323E-40F8-44D5-878B-62F43E96018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отчет" sheetId="6" r:id="rId1"/>
    <sheet name="отчетказ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6" l="1"/>
  <c r="E20" i="8" l="1"/>
  <c r="D20" i="6"/>
  <c r="E20" i="6" l="1"/>
  <c r="F20" i="6"/>
  <c r="F12" i="8" l="1"/>
  <c r="E12" i="8"/>
  <c r="F20" i="8" l="1"/>
  <c r="D20" i="8"/>
  <c r="C20" i="8"/>
  <c r="F18" i="8"/>
  <c r="E18" i="8"/>
  <c r="D18" i="8"/>
  <c r="C18" i="8"/>
  <c r="D12" i="8"/>
  <c r="C12" i="8"/>
  <c r="C20" i="6"/>
  <c r="C12" i="6"/>
  <c r="C11" i="6" s="1"/>
  <c r="D12" i="6"/>
  <c r="D11" i="6" s="1"/>
  <c r="C18" i="6"/>
  <c r="D9" i="8" l="1"/>
  <c r="C9" i="8"/>
  <c r="E9" i="8"/>
  <c r="F9" i="8"/>
  <c r="D9" i="6"/>
  <c r="C9" i="6"/>
  <c r="F12" i="6"/>
  <c r="F11" i="6" s="1"/>
  <c r="E12" i="6" l="1"/>
  <c r="E11" i="6" s="1"/>
  <c r="E18" i="6" l="1"/>
  <c r="E9" i="6" s="1"/>
  <c r="F18" i="6"/>
  <c r="F9" i="6" s="1"/>
</calcChain>
</file>

<file path=xl/sharedStrings.xml><?xml version="1.0" encoding="utf-8"?>
<sst xmlns="http://schemas.openxmlformats.org/spreadsheetml/2006/main" count="159" uniqueCount="129">
  <si>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</si>
  <si>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</si>
  <si>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</si>
  <si>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</si>
  <si>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</si>
  <si>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</si>
  <si>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</si>
  <si>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</si>
  <si>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</si>
  <si>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</si>
  <si>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</si>
  <si>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</si>
  <si>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</si>
  <si>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</si>
  <si>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</si>
  <si>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</si>
  <si>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</si>
  <si>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</si>
  <si>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</si>
  <si>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</si>
  <si>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</si>
  <si>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</si>
  <si>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</si>
  <si>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</si>
  <si>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</si>
  <si>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</si>
  <si>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</si>
  <si>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</si>
  <si>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</si>
  <si>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</si>
  <si>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</si>
  <si>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</si>
  <si>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</si>
  <si>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</si>
  <si>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</si>
  <si>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</si>
  <si>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</si>
  <si>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</si>
  <si>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</si>
  <si>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</si>
  <si>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</si>
  <si>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</si>
  <si>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</si>
  <si>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</si>
  <si>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</si>
  <si>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</si>
  <si>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</si>
  <si>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</si>
  <si>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</si>
  <si>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</si>
  <si>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</si>
  <si>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</si>
  <si>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</si>
  <si>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</si>
  <si>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</si>
  <si>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</si>
  <si>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</si>
  <si>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</si>
  <si>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</si>
  <si>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</si>
  <si>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</si>
  <si>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</si>
  <si>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</si>
  <si>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</si>
  <si>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</si>
  <si>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</si>
  <si>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</si>
  <si>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</si>
  <si>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>Отчет об исполнении бюджета сельского округа Атамекен Бурабайского района</t>
  </si>
  <si>
    <t>Исп. Черкавская Е.М.</t>
  </si>
  <si>
    <t>мың теңге</t>
  </si>
  <si>
    <t>Бурабай ауданы Атамекен ауылдық округі бюджетінің атқарылуы туралы есеп</t>
  </si>
  <si>
    <t>Атауы</t>
  </si>
  <si>
    <t>Орын: Черкавская Е.М.</t>
  </si>
  <si>
    <t>Түсімдер</t>
  </si>
  <si>
    <t>I. КІРІСТЕР</t>
  </si>
  <si>
    <t>САЛЫҚТАР МЕН ТӨЛЕМДЕР</t>
  </si>
  <si>
    <t>САЛЫҚ ТҮСІМДЕРІ</t>
  </si>
  <si>
    <t>Салық түсімдері</t>
  </si>
  <si>
    <t>САЛЫҚТЫҚ ЕМЕС ТҮСІМДЕР</t>
  </si>
  <si>
    <t>Салықтық емес түсімдер</t>
  </si>
  <si>
    <t>НЕГІЗГІ КАПИТАЛДЫ САТУДАН ТҮСЕТІН ТҮСІМДЕР</t>
  </si>
  <si>
    <t>Негізгі капиталды сатудан түсетін түсімдер</t>
  </si>
  <si>
    <t>ТРАНСФЕРТТЕР ТҮСІМДЕРІ</t>
  </si>
  <si>
    <t>Трансферттер түсімдері</t>
  </si>
  <si>
    <t>Шығындар</t>
  </si>
  <si>
    <t>II. Шығындар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</si>
  <si>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</si>
  <si>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</si>
  <si>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</si>
  <si>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Білім</t>
  </si>
  <si>
    <t>Әлеуметтік көмек және әлеуметтік қамсыздандыру</t>
  </si>
  <si>
    <t>Тұрғын үй-коммуналдық шаруашылық</t>
  </si>
  <si>
    <t>Мәдениет, спорт, туризм және ақпараттық кеңістік</t>
  </si>
  <si>
    <t>Отын-энергетика кешені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</si>
  <si>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</si>
  <si>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</si>
  <si>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</si>
  <si>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Қарызға қызмет көрсету</t>
  </si>
  <si>
    <t>Трансферттер</t>
  </si>
  <si>
    <t>III. ТАЗА БЮДЖЕТТІК КРЕДИТТЕУ</t>
  </si>
  <si>
    <t>БЮДЖЕТТІК КРЕДИТТЕР</t>
  </si>
  <si>
    <t>Бюджеттік кредиттерді өтеу</t>
  </si>
  <si>
    <t>IV. ҚАРЖЫ АКТИВТЕРІМЕН ОПЕРАЦИЯЛАР БОЙЫНША САЛЬДО</t>
  </si>
  <si>
    <t>МЕМЛЕКЕТТІҢ ҚАРЖЫ АКТИВТЕРІН САТУДАН ТҮСЕТІН ТҮСІМДЕР</t>
  </si>
  <si>
    <t>Мемлекеттің қаржы активтерін сатудан түсетін түсімдер</t>
  </si>
  <si>
    <t>V. Бюджет тапшылығы (профициті)</t>
  </si>
  <si>
    <t>VI. БЮДЖЕТ ТАПШЫЛЫҒЫН ҚАРЖЫЛАНДЫРУ (ПРОФИЦИТІН ПАЙДАЛАНУ)</t>
  </si>
  <si>
    <t>ҚАРЫЗДАРДЫҢ ТҮСУІ</t>
  </si>
  <si>
    <t>Қарыздар түсімдері</t>
  </si>
  <si>
    <t>Қарыздарды өтеу</t>
  </si>
  <si>
    <t>ҚАРЫЗДАРДЫ ӨТЕУ</t>
  </si>
  <si>
    <t>БЮДЖЕТ ҚАРАЖАТЫНЫҢ ПАЙДАЛАНЫЛАТЫН ҚАЛДЫҚТАРЫ</t>
  </si>
  <si>
    <t>Анықтама:
Бюджет қаражатының қалдықтары</t>
  </si>
  <si>
    <t>Қаржы жылының басындағы бюджет қаражатының қалдықтары</t>
  </si>
  <si>
    <t>Есепті кезеңнің соңындағы бюджет қаражатының қалдықтары</t>
  </si>
  <si>
    <t>гр5</t>
  </si>
  <si>
    <t>факт на 01.08.2024г.</t>
  </si>
  <si>
    <t>2025 г</t>
  </si>
  <si>
    <t>факті 01.08.2024 ж.</t>
  </si>
  <si>
    <t>на 1 августа 2026 года</t>
  </si>
  <si>
    <t>факт на 01.08.2025г.</t>
  </si>
  <si>
    <t>2026г</t>
  </si>
  <si>
    <t>план на 01.08.26г.</t>
  </si>
  <si>
    <t>исполнение на 01.08.26г.</t>
  </si>
  <si>
    <t>2026 жылғы 1 тамыз</t>
  </si>
  <si>
    <t>факті 01.08.2025ж.</t>
  </si>
  <si>
    <t>01.08.26 жылға арналған жоспар</t>
  </si>
  <si>
    <t>01.08.26 ж. орындау.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</si>
</sst>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13" fillId="0" borderId="0"/>
    <xf numFmtId="0" fontId="14" fillId="0" borderId="0"/>
  </cellStyleXfs>
  <cellXfs count="47">
    <xf numFmtId="0" fontId="0" fillId="0" borderId="0" xfId="0"/>
    <xf numFmtId="49" fontId="2" fillId="0" borderId="0" xfId="0" applyNumberFormat="1" applyFont="1" applyAlignment="1">
      <alignment horizontal="centerContinuous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wrapText="1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49" fontId="6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horizontal="centerContinuous" wrapText="1"/>
    </xf>
    <xf numFmtId="49" fontId="3" fillId="0" borderId="0" xfId="0" applyNumberFormat="1" applyFont="1" applyAlignment="1">
      <alignment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64" fontId="9" fillId="0" borderId="2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9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left" vertical="center"/>
    </xf>
    <xf numFmtId="164" fontId="10" fillId="2" borderId="2" xfId="0" applyNumberFormat="1" applyFont="1" applyFill="1" applyBorder="1" applyAlignment="1">
      <alignment horizontal="right" vertical="center"/>
    </xf>
    <xf numFmtId="164" fontId="10" fillId="2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164" fontId="10" fillId="3" borderId="1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vertical="center"/>
    </xf>
    <xf numFmtId="0" fontId="11" fillId="0" borderId="0" xfId="0" applyFont="1" applyAlignment="1">
      <alignment horizont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5">
    <cellStyle name="Normal 2" xfId="3" xr:uid="{00000000-0005-0000-0000-000000000000}"/>
    <cellStyle name="Обычный" xfId="0" builtinId="0"/>
    <cellStyle name="Обычный 2" xfId="2" xr:uid="{00000000-0005-0000-0000-000002000000}"/>
    <cellStyle name="Обычный 3" xfId="4" xr:uid="{00000000-0005-0000-0000-000003000000}"/>
    <cellStyle name="Обычный 4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workbookViewId="0">
      <selection activeCell="H57" sqref="H57"/>
    </sheetView>
  </sheetViews>
  <sheetFormatPr defaultRowHeight="13.2" x14ac:dyDescent="0.25"/>
  <cols>
    <col min="1" max="1" width="3.88671875" customWidth="1"/>
    <col min="2" max="2" width="32.44140625" customWidth="1"/>
    <col min="3" max="3" width="14.109375" customWidth="1"/>
    <col min="4" max="4" width="13.88671875" customWidth="1"/>
    <col min="5" max="5" width="14.88671875" customWidth="1"/>
    <col min="6" max="6" width="15.44140625" customWidth="1"/>
  </cols>
  <sheetData>
    <row r="1" spans="1:6" ht="15.6" x14ac:dyDescent="0.3">
      <c r="A1" s="1"/>
      <c r="B1" s="2"/>
      <c r="C1" s="3"/>
      <c r="D1" s="3"/>
      <c r="E1" s="4"/>
      <c r="F1" s="5"/>
    </row>
    <row r="2" spans="1:6" ht="15.6" x14ac:dyDescent="0.3">
      <c r="A2" s="6"/>
      <c r="B2" s="40" t="s">
        <v>68</v>
      </c>
      <c r="C2" s="40"/>
      <c r="D2" s="40"/>
      <c r="E2" s="40"/>
      <c r="F2" s="7"/>
    </row>
    <row r="3" spans="1:6" ht="13.8" x14ac:dyDescent="0.3">
      <c r="A3" s="10"/>
      <c r="B3" s="10" t="s">
        <v>120</v>
      </c>
      <c r="C3" s="22"/>
      <c r="D3" s="22"/>
      <c r="E3" s="10"/>
      <c r="F3" s="10"/>
    </row>
    <row r="4" spans="1:6" ht="13.8" x14ac:dyDescent="0.3">
      <c r="A4" s="10"/>
      <c r="B4" s="10"/>
      <c r="C4" s="10"/>
      <c r="D4" s="10"/>
      <c r="E4" s="10"/>
      <c r="F4" s="23" t="s">
        <v>64</v>
      </c>
    </row>
    <row r="5" spans="1:6" x14ac:dyDescent="0.25">
      <c r="A5" s="41" t="s">
        <v>61</v>
      </c>
      <c r="B5" s="42" t="s">
        <v>0</v>
      </c>
      <c r="C5" s="42" t="s">
        <v>117</v>
      </c>
      <c r="D5" s="42" t="s">
        <v>121</v>
      </c>
      <c r="E5" s="43" t="s">
        <v>122</v>
      </c>
      <c r="F5" s="44"/>
    </row>
    <row r="6" spans="1:6" x14ac:dyDescent="0.25">
      <c r="A6" s="41"/>
      <c r="B6" s="42"/>
      <c r="C6" s="42"/>
      <c r="D6" s="42"/>
      <c r="E6" s="45" t="s">
        <v>123</v>
      </c>
      <c r="F6" s="45" t="s">
        <v>124</v>
      </c>
    </row>
    <row r="7" spans="1:6" x14ac:dyDescent="0.25">
      <c r="A7" s="41"/>
      <c r="B7" s="42"/>
      <c r="C7" s="42"/>
      <c r="D7" s="42"/>
      <c r="E7" s="46"/>
      <c r="F7" s="46"/>
    </row>
    <row r="8" spans="1:6" x14ac:dyDescent="0.25">
      <c r="A8" s="11" t="s">
        <v>3</v>
      </c>
      <c r="B8" s="8">
        <v>2</v>
      </c>
      <c r="C8" s="8">
        <v>4</v>
      </c>
      <c r="D8" s="8">
        <v>5</v>
      </c>
      <c r="E8" s="8">
        <v>6</v>
      </c>
      <c r="F8" s="8">
        <v>7</v>
      </c>
    </row>
    <row r="9" spans="1:6" x14ac:dyDescent="0.25">
      <c r="A9" s="12"/>
      <c r="B9" s="32" t="s">
        <v>67</v>
      </c>
      <c r="C9" s="33">
        <f>C12+C18</f>
        <v>32937.9</v>
      </c>
      <c r="D9" s="33">
        <f>D12+D18</f>
        <v>31241.3</v>
      </c>
      <c r="E9" s="33">
        <f>E11+E18</f>
        <v>43983.6</v>
      </c>
      <c r="F9" s="33">
        <f>F11+F18</f>
        <v>44965.4</v>
      </c>
    </row>
    <row r="10" spans="1:6" x14ac:dyDescent="0.25">
      <c r="A10" s="13"/>
      <c r="B10" s="24" t="s">
        <v>1</v>
      </c>
      <c r="C10" s="14"/>
      <c r="D10" s="14"/>
      <c r="E10" s="27"/>
      <c r="F10" s="14"/>
    </row>
    <row r="11" spans="1:6" x14ac:dyDescent="0.25">
      <c r="A11" s="15"/>
      <c r="B11" s="30" t="s">
        <v>62</v>
      </c>
      <c r="C11" s="16">
        <f>C12</f>
        <v>14292.2</v>
      </c>
      <c r="D11" s="16">
        <f>D12</f>
        <v>11498.3</v>
      </c>
      <c r="E11" s="16">
        <f>E12+E16</f>
        <v>10217.6</v>
      </c>
      <c r="F11" s="16">
        <f>F12+F16</f>
        <v>11199.4</v>
      </c>
    </row>
    <row r="12" spans="1:6" x14ac:dyDescent="0.25">
      <c r="A12" s="17"/>
      <c r="B12" s="25" t="s">
        <v>2</v>
      </c>
      <c r="C12" s="18">
        <f>C13</f>
        <v>14292.2</v>
      </c>
      <c r="D12" s="18">
        <f>D13</f>
        <v>11498.3</v>
      </c>
      <c r="E12" s="18">
        <f>E13</f>
        <v>10217.6</v>
      </c>
      <c r="F12" s="18">
        <f>F13</f>
        <v>11199.4</v>
      </c>
    </row>
    <row r="13" spans="1:6" x14ac:dyDescent="0.25">
      <c r="A13" s="19" t="s">
        <v>3</v>
      </c>
      <c r="B13" s="26" t="s">
        <v>4</v>
      </c>
      <c r="C13" s="20">
        <v>14292.2</v>
      </c>
      <c r="D13" s="20">
        <v>11498.3</v>
      </c>
      <c r="E13" s="29">
        <v>10217.6</v>
      </c>
      <c r="F13" s="20">
        <v>11199.4</v>
      </c>
    </row>
    <row r="14" spans="1:6" x14ac:dyDescent="0.25">
      <c r="A14" s="17"/>
      <c r="B14" s="25" t="s">
        <v>5</v>
      </c>
      <c r="C14" s="18"/>
      <c r="D14" s="18"/>
      <c r="E14" s="28"/>
      <c r="F14" s="18"/>
    </row>
    <row r="15" spans="1:6" x14ac:dyDescent="0.25">
      <c r="A15" s="19" t="s">
        <v>6</v>
      </c>
      <c r="B15" s="26" t="s">
        <v>7</v>
      </c>
      <c r="C15" s="20"/>
      <c r="D15" s="20"/>
      <c r="E15" s="29"/>
      <c r="F15" s="20"/>
    </row>
    <row r="16" spans="1:6" ht="20.399999999999999" x14ac:dyDescent="0.25">
      <c r="A16" s="17"/>
      <c r="B16" s="25" t="s">
        <v>8</v>
      </c>
      <c r="C16" s="18"/>
      <c r="D16" s="18"/>
      <c r="E16" s="28">
        <v>0</v>
      </c>
      <c r="F16" s="18">
        <v>0</v>
      </c>
    </row>
    <row r="17" spans="1:9" x14ac:dyDescent="0.25">
      <c r="A17" s="19" t="s">
        <v>9</v>
      </c>
      <c r="B17" s="26" t="s">
        <v>10</v>
      </c>
      <c r="C17" s="20"/>
      <c r="D17" s="20"/>
      <c r="E17" s="29"/>
      <c r="F17" s="20"/>
    </row>
    <row r="18" spans="1:9" x14ac:dyDescent="0.25">
      <c r="A18" s="17"/>
      <c r="B18" s="25" t="s">
        <v>11</v>
      </c>
      <c r="C18" s="36">
        <f>C19</f>
        <v>18645.7</v>
      </c>
      <c r="D18" s="36">
        <f>D19</f>
        <v>19743</v>
      </c>
      <c r="E18" s="18">
        <f t="shared" ref="E18:F18" si="0">E19</f>
        <v>33766</v>
      </c>
      <c r="F18" s="18">
        <f t="shared" si="0"/>
        <v>33766</v>
      </c>
    </row>
    <row r="19" spans="1:9" x14ac:dyDescent="0.25">
      <c r="A19" s="19" t="s">
        <v>12</v>
      </c>
      <c r="B19" s="26" t="s">
        <v>13</v>
      </c>
      <c r="C19" s="37">
        <v>18645.7</v>
      </c>
      <c r="D19" s="37">
        <v>19743</v>
      </c>
      <c r="E19" s="29">
        <v>33766</v>
      </c>
      <c r="F19" s="20">
        <v>33766</v>
      </c>
    </row>
    <row r="20" spans="1:9" x14ac:dyDescent="0.25">
      <c r="A20" s="21"/>
      <c r="B20" s="31" t="s">
        <v>63</v>
      </c>
      <c r="C20" s="39">
        <f>C22+C27+C32+C35</f>
        <v>26288.799999999999</v>
      </c>
      <c r="D20" s="39">
        <f>D22+D27+D32+D35</f>
        <v>30484.300000000003</v>
      </c>
      <c r="E20" s="34">
        <f>E22+E27+E32+E33+E35</f>
        <v>41275.799999999996</v>
      </c>
      <c r="F20" s="34">
        <f>F22+F27+F32+F33+F35</f>
        <v>41275.200000000004</v>
      </c>
      <c r="I20" t="s">
        <v>116</v>
      </c>
    </row>
    <row r="21" spans="1:9" x14ac:dyDescent="0.25">
      <c r="A21" s="13"/>
      <c r="B21" s="24" t="s">
        <v>14</v>
      </c>
      <c r="C21" s="38"/>
      <c r="D21" s="38"/>
      <c r="E21" s="27"/>
      <c r="F21" s="14"/>
    </row>
    <row r="22" spans="1:9" x14ac:dyDescent="0.25">
      <c r="A22" s="19" t="s">
        <v>15</v>
      </c>
      <c r="B22" s="26" t="s">
        <v>16</v>
      </c>
      <c r="C22" s="37">
        <v>20276.099999999999</v>
      </c>
      <c r="D22" s="37">
        <v>21066.9</v>
      </c>
      <c r="E22" s="29">
        <v>27776.3</v>
      </c>
      <c r="F22" s="20">
        <v>27775.7</v>
      </c>
    </row>
    <row r="23" spans="1:9" x14ac:dyDescent="0.25">
      <c r="A23" s="19" t="s">
        <v>17</v>
      </c>
      <c r="B23" s="26" t="s">
        <v>18</v>
      </c>
      <c r="C23" s="37"/>
      <c r="D23" s="37"/>
      <c r="E23" s="29"/>
      <c r="F23" s="20"/>
    </row>
    <row r="24" spans="1:9" ht="30.6" x14ac:dyDescent="0.25">
      <c r="A24" s="19" t="s">
        <v>19</v>
      </c>
      <c r="B24" s="26" t="s">
        <v>20</v>
      </c>
      <c r="C24" s="37"/>
      <c r="D24" s="37"/>
      <c r="E24" s="29"/>
      <c r="F24" s="20"/>
    </row>
    <row r="25" spans="1:9" x14ac:dyDescent="0.25">
      <c r="A25" s="19" t="s">
        <v>21</v>
      </c>
      <c r="B25" s="26" t="s">
        <v>22</v>
      </c>
      <c r="C25" s="37"/>
      <c r="D25" s="37"/>
      <c r="E25" s="29"/>
      <c r="F25" s="20"/>
    </row>
    <row r="26" spans="1:9" x14ac:dyDescent="0.25">
      <c r="A26" s="19" t="s">
        <v>23</v>
      </c>
      <c r="B26" s="26" t="s">
        <v>24</v>
      </c>
      <c r="C26" s="37"/>
      <c r="D26" s="37"/>
      <c r="E26" s="29"/>
      <c r="F26" s="20"/>
    </row>
    <row r="27" spans="1:9" x14ac:dyDescent="0.25">
      <c r="A27" s="19" t="s">
        <v>25</v>
      </c>
      <c r="B27" s="26" t="s">
        <v>26</v>
      </c>
      <c r="C27" s="37">
        <v>985.7</v>
      </c>
      <c r="D27" s="37">
        <v>2617.4</v>
      </c>
      <c r="E27" s="29">
        <v>2437.1</v>
      </c>
      <c r="F27" s="20">
        <v>2437.1</v>
      </c>
    </row>
    <row r="28" spans="1:9" ht="20.399999999999999" x14ac:dyDescent="0.25">
      <c r="A28" s="19" t="s">
        <v>27</v>
      </c>
      <c r="B28" s="26" t="s">
        <v>28</v>
      </c>
      <c r="C28" s="37"/>
      <c r="D28" s="37"/>
      <c r="E28" s="29"/>
      <c r="F28" s="20"/>
    </row>
    <row r="29" spans="1:9" ht="20.399999999999999" x14ac:dyDescent="0.25">
      <c r="A29" s="19" t="s">
        <v>66</v>
      </c>
      <c r="B29" s="9" t="s">
        <v>65</v>
      </c>
      <c r="C29" s="37"/>
      <c r="D29" s="37"/>
      <c r="E29" s="29"/>
      <c r="F29" s="20"/>
    </row>
    <row r="30" spans="1:9" ht="40.799999999999997" x14ac:dyDescent="0.25">
      <c r="A30" s="19" t="s">
        <v>29</v>
      </c>
      <c r="B30" s="26" t="s">
        <v>30</v>
      </c>
      <c r="C30" s="37"/>
      <c r="D30" s="37"/>
      <c r="E30" s="29"/>
      <c r="F30" s="20"/>
    </row>
    <row r="31" spans="1:9" ht="30.6" x14ac:dyDescent="0.25">
      <c r="A31" s="19" t="s">
        <v>31</v>
      </c>
      <c r="B31" s="26" t="s">
        <v>32</v>
      </c>
      <c r="C31" s="37"/>
      <c r="D31" s="37"/>
      <c r="E31" s="29"/>
      <c r="F31" s="20"/>
    </row>
    <row r="32" spans="1:9" x14ac:dyDescent="0.25">
      <c r="A32" s="19" t="s">
        <v>33</v>
      </c>
      <c r="B32" s="26" t="s">
        <v>34</v>
      </c>
      <c r="C32" s="37">
        <v>3859.9</v>
      </c>
      <c r="D32" s="37">
        <v>6800</v>
      </c>
      <c r="E32" s="29">
        <v>8044</v>
      </c>
      <c r="F32" s="20">
        <v>8044</v>
      </c>
    </row>
    <row r="33" spans="1:6" x14ac:dyDescent="0.25">
      <c r="A33" s="19" t="s">
        <v>35</v>
      </c>
      <c r="B33" s="26" t="s">
        <v>36</v>
      </c>
      <c r="C33" s="37">
        <v>0</v>
      </c>
      <c r="D33" s="37">
        <v>0</v>
      </c>
      <c r="E33" s="29">
        <v>0</v>
      </c>
      <c r="F33" s="20">
        <v>0</v>
      </c>
    </row>
    <row r="34" spans="1:6" x14ac:dyDescent="0.25">
      <c r="A34" s="19" t="s">
        <v>37</v>
      </c>
      <c r="B34" s="26" t="s">
        <v>38</v>
      </c>
      <c r="C34" s="37"/>
      <c r="D34" s="37"/>
      <c r="E34" s="29"/>
      <c r="F34" s="20"/>
    </row>
    <row r="35" spans="1:6" x14ac:dyDescent="0.25">
      <c r="A35" s="19" t="s">
        <v>39</v>
      </c>
      <c r="B35" s="26" t="s">
        <v>40</v>
      </c>
      <c r="C35" s="37">
        <v>1167.0999999999999</v>
      </c>
      <c r="D35" s="37">
        <v>0</v>
      </c>
      <c r="E35" s="29">
        <v>3018.4</v>
      </c>
      <c r="F35" s="20">
        <v>3018.4</v>
      </c>
    </row>
    <row r="36" spans="1:6" ht="22.8" x14ac:dyDescent="0.25">
      <c r="A36" s="13"/>
      <c r="B36" s="24" t="s">
        <v>41</v>
      </c>
      <c r="C36" s="38"/>
      <c r="D36" s="38"/>
      <c r="E36" s="27"/>
      <c r="F36" s="14"/>
    </row>
    <row r="37" spans="1:6" x14ac:dyDescent="0.25">
      <c r="A37" s="17"/>
      <c r="B37" s="25" t="s">
        <v>42</v>
      </c>
      <c r="C37" s="36"/>
      <c r="D37" s="36"/>
      <c r="E37" s="28"/>
      <c r="F37" s="18"/>
    </row>
    <row r="38" spans="1:6" ht="40.799999999999997" x14ac:dyDescent="0.25">
      <c r="A38" s="19" t="s">
        <v>29</v>
      </c>
      <c r="B38" s="26" t="s">
        <v>30</v>
      </c>
      <c r="C38" s="37"/>
      <c r="D38" s="37"/>
      <c r="E38" s="29"/>
      <c r="F38" s="20"/>
    </row>
    <row r="39" spans="1:6" x14ac:dyDescent="0.25">
      <c r="A39" s="17"/>
      <c r="B39" s="25"/>
      <c r="C39" s="36"/>
      <c r="D39" s="36"/>
      <c r="E39" s="28"/>
      <c r="F39" s="18"/>
    </row>
    <row r="40" spans="1:6" x14ac:dyDescent="0.25">
      <c r="A40" s="19" t="s">
        <v>43</v>
      </c>
      <c r="B40" s="26" t="s">
        <v>44</v>
      </c>
      <c r="C40" s="37"/>
      <c r="D40" s="37"/>
      <c r="E40" s="29"/>
      <c r="F40" s="20"/>
    </row>
    <row r="41" spans="1:6" ht="22.8" x14ac:dyDescent="0.25">
      <c r="A41" s="13"/>
      <c r="B41" s="24" t="s">
        <v>45</v>
      </c>
      <c r="C41" s="38"/>
      <c r="D41" s="38"/>
      <c r="E41" s="27"/>
      <c r="F41" s="14"/>
    </row>
    <row r="42" spans="1:6" ht="20.399999999999999" x14ac:dyDescent="0.25">
      <c r="A42" s="17"/>
      <c r="B42" s="25" t="s">
        <v>46</v>
      </c>
      <c r="C42" s="36"/>
      <c r="D42" s="36"/>
      <c r="E42" s="28"/>
      <c r="F42" s="18"/>
    </row>
    <row r="43" spans="1:6" ht="20.399999999999999" x14ac:dyDescent="0.25">
      <c r="A43" s="19" t="s">
        <v>47</v>
      </c>
      <c r="B43" s="26" t="s">
        <v>48</v>
      </c>
      <c r="C43" s="37"/>
      <c r="D43" s="37"/>
      <c r="E43" s="29"/>
      <c r="F43" s="20"/>
    </row>
    <row r="44" spans="1:6" ht="22.8" x14ac:dyDescent="0.25">
      <c r="A44" s="13"/>
      <c r="B44" s="24" t="s">
        <v>49</v>
      </c>
      <c r="C44" s="38"/>
      <c r="D44" s="38"/>
      <c r="E44" s="27"/>
      <c r="F44" s="14"/>
    </row>
    <row r="45" spans="1:6" ht="34.200000000000003" x14ac:dyDescent="0.25">
      <c r="A45" s="13"/>
      <c r="B45" s="24" t="s">
        <v>50</v>
      </c>
      <c r="C45" s="38"/>
      <c r="D45" s="38"/>
      <c r="E45" s="27"/>
      <c r="F45" s="14"/>
    </row>
    <row r="46" spans="1:6" x14ac:dyDescent="0.25">
      <c r="A46" s="17"/>
      <c r="B46" s="25" t="s">
        <v>51</v>
      </c>
      <c r="C46" s="36"/>
      <c r="D46" s="36"/>
      <c r="E46" s="28"/>
      <c r="F46" s="18"/>
    </row>
    <row r="47" spans="1:6" x14ac:dyDescent="0.25">
      <c r="A47" s="19" t="s">
        <v>52</v>
      </c>
      <c r="B47" s="26" t="s">
        <v>53</v>
      </c>
      <c r="C47" s="37"/>
      <c r="D47" s="37"/>
      <c r="E47" s="29"/>
      <c r="F47" s="20"/>
    </row>
    <row r="48" spans="1:6" x14ac:dyDescent="0.25">
      <c r="A48" s="17"/>
      <c r="B48" s="25" t="s">
        <v>54</v>
      </c>
      <c r="C48" s="36"/>
      <c r="D48" s="36"/>
      <c r="E48" s="28"/>
      <c r="F48" s="18"/>
    </row>
    <row r="49" spans="1:6" x14ac:dyDescent="0.25">
      <c r="A49" s="19" t="s">
        <v>55</v>
      </c>
      <c r="B49" s="26" t="s">
        <v>56</v>
      </c>
      <c r="C49" s="37"/>
      <c r="D49" s="37"/>
      <c r="E49" s="29"/>
      <c r="F49" s="20"/>
    </row>
    <row r="50" spans="1:6" ht="20.399999999999999" x14ac:dyDescent="0.25">
      <c r="A50" s="17"/>
      <c r="B50" s="25" t="s">
        <v>57</v>
      </c>
      <c r="C50" s="36"/>
      <c r="D50" s="36"/>
      <c r="E50" s="28"/>
      <c r="F50" s="18"/>
    </row>
    <row r="51" spans="1:6" ht="22.8" x14ac:dyDescent="0.25">
      <c r="A51" s="13"/>
      <c r="B51" s="24" t="s">
        <v>58</v>
      </c>
      <c r="C51" s="38"/>
      <c r="D51" s="38"/>
      <c r="E51" s="27"/>
      <c r="F51" s="14"/>
    </row>
    <row r="52" spans="1:6" ht="20.399999999999999" x14ac:dyDescent="0.25">
      <c r="A52" s="17"/>
      <c r="B52" s="25" t="s">
        <v>59</v>
      </c>
      <c r="C52" s="36">
        <v>3040.2</v>
      </c>
      <c r="D52" s="36"/>
      <c r="E52" s="28"/>
      <c r="F52" s="18">
        <v>113.6</v>
      </c>
    </row>
    <row r="53" spans="1:6" ht="20.399999999999999" x14ac:dyDescent="0.25">
      <c r="A53" s="17"/>
      <c r="B53" s="25" t="s">
        <v>60</v>
      </c>
      <c r="C53" s="36"/>
      <c r="D53" s="36"/>
      <c r="E53" s="28"/>
      <c r="F53" s="18"/>
    </row>
    <row r="55" spans="1:6" x14ac:dyDescent="0.25">
      <c r="B55" s="35" t="s">
        <v>69</v>
      </c>
    </row>
  </sheetData>
  <mergeCells count="8">
    <mergeCell ref="B2:E2"/>
    <mergeCell ref="A5:A7"/>
    <mergeCell ref="B5:B7"/>
    <mergeCell ref="C5:C7"/>
    <mergeCell ref="D5:D7"/>
    <mergeCell ref="E5:F5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5"/>
  <sheetViews>
    <sheetView tabSelected="1" workbookViewId="0">
      <selection activeCell="I52" sqref="I52"/>
    </sheetView>
  </sheetViews>
  <sheetFormatPr defaultRowHeight="13.2" x14ac:dyDescent="0.25"/>
  <cols>
    <col min="1" max="1" width="3.88671875" customWidth="1"/>
    <col min="2" max="2" width="32.44140625" customWidth="1"/>
    <col min="3" max="3" width="14.109375" customWidth="1"/>
    <col min="4" max="4" width="13.88671875" customWidth="1"/>
    <col min="5" max="5" width="14.88671875" customWidth="1"/>
    <col min="6" max="6" width="15.44140625" customWidth="1"/>
  </cols>
  <sheetData>
    <row r="1" spans="1:6" ht="15.6" x14ac:dyDescent="0.3">
      <c r="A1" s="1"/>
      <c r="B1" s="2"/>
      <c r="C1" s="3"/>
      <c r="D1" s="3"/>
      <c r="E1" s="4"/>
      <c r="F1" s="5"/>
    </row>
    <row r="2" spans="1:6" ht="16.5" customHeight="1" x14ac:dyDescent="0.3">
      <c r="A2" s="6"/>
      <c r="B2" s="40" t="s">
        <v>71</v>
      </c>
      <c r="C2" s="40"/>
      <c r="D2" s="40"/>
      <c r="E2" s="40"/>
      <c r="F2" s="7"/>
    </row>
    <row r="3" spans="1:6" ht="13.8" x14ac:dyDescent="0.3">
      <c r="A3" s="10"/>
      <c r="B3" s="10" t="s">
        <v>125</v>
      </c>
      <c r="C3" s="22"/>
      <c r="D3" s="22"/>
      <c r="E3" s="10"/>
      <c r="F3" s="10"/>
    </row>
    <row r="4" spans="1:6" ht="13.8" x14ac:dyDescent="0.3">
      <c r="A4" s="10"/>
      <c r="B4" s="10"/>
      <c r="C4" s="10"/>
      <c r="D4" s="10"/>
      <c r="E4" s="10"/>
      <c r="F4" s="23" t="s">
        <v>70</v>
      </c>
    </row>
    <row r="5" spans="1:6" x14ac:dyDescent="0.25">
      <c r="A5" s="41" t="s">
        <v>61</v>
      </c>
      <c r="B5" s="42" t="s">
        <v>72</v>
      </c>
      <c r="C5" s="42" t="s">
        <v>119</v>
      </c>
      <c r="D5" s="42" t="s">
        <v>126</v>
      </c>
      <c r="E5" s="43" t="s">
        <v>118</v>
      </c>
      <c r="F5" s="44"/>
    </row>
    <row r="6" spans="1:6" x14ac:dyDescent="0.25">
      <c r="A6" s="41"/>
      <c r="B6" s="42"/>
      <c r="C6" s="42"/>
      <c r="D6" s="42"/>
      <c r="E6" s="45" t="s">
        <v>127</v>
      </c>
      <c r="F6" s="45" t="s">
        <v>128</v>
      </c>
    </row>
    <row r="7" spans="1:6" x14ac:dyDescent="0.25">
      <c r="A7" s="41"/>
      <c r="B7" s="42"/>
      <c r="C7" s="42"/>
      <c r="D7" s="42"/>
      <c r="E7" s="46"/>
      <c r="F7" s="46"/>
    </row>
    <row r="8" spans="1:6" x14ac:dyDescent="0.25">
      <c r="A8" s="11" t="s">
        <v>3</v>
      </c>
      <c r="B8" s="8">
        <v>2</v>
      </c>
      <c r="C8" s="8">
        <v>4</v>
      </c>
      <c r="D8" s="8">
        <v>5</v>
      </c>
      <c r="E8" s="8">
        <v>6</v>
      </c>
      <c r="F8" s="8">
        <v>7</v>
      </c>
    </row>
    <row r="9" spans="1:6" x14ac:dyDescent="0.25">
      <c r="A9" s="12"/>
      <c r="B9" s="32" t="s">
        <v>74</v>
      </c>
      <c r="C9" s="33">
        <f>C12+C18</f>
        <v>32937.9</v>
      </c>
      <c r="D9" s="33">
        <f>D12+D18</f>
        <v>31241.3</v>
      </c>
      <c r="E9" s="33">
        <f>E12+E18+E15270+E15</f>
        <v>43983.6</v>
      </c>
      <c r="F9" s="33">
        <f t="shared" ref="F9" si="0">F12+F18</f>
        <v>44965.4</v>
      </c>
    </row>
    <row r="10" spans="1:6" x14ac:dyDescent="0.25">
      <c r="A10" s="13"/>
      <c r="B10" s="24" t="s">
        <v>75</v>
      </c>
      <c r="C10" s="14"/>
      <c r="D10" s="14"/>
      <c r="E10" s="27"/>
      <c r="F10" s="14"/>
    </row>
    <row r="11" spans="1:6" x14ac:dyDescent="0.25">
      <c r="A11" s="15"/>
      <c r="B11" s="30" t="s">
        <v>76</v>
      </c>
      <c r="C11" s="16"/>
      <c r="D11" s="16"/>
      <c r="E11" s="16"/>
      <c r="F11" s="16"/>
    </row>
    <row r="12" spans="1:6" x14ac:dyDescent="0.25">
      <c r="A12" s="17"/>
      <c r="B12" s="25" t="s">
        <v>77</v>
      </c>
      <c r="C12" s="18">
        <f>C13</f>
        <v>14292.2</v>
      </c>
      <c r="D12" s="18">
        <f>D13</f>
        <v>11498.3</v>
      </c>
      <c r="E12" s="18">
        <f>E13+E16</f>
        <v>10217.6</v>
      </c>
      <c r="F12" s="18">
        <f>F13+F16</f>
        <v>11199.4</v>
      </c>
    </row>
    <row r="13" spans="1:6" x14ac:dyDescent="0.25">
      <c r="A13" s="19" t="s">
        <v>3</v>
      </c>
      <c r="B13" s="26" t="s">
        <v>78</v>
      </c>
      <c r="C13" s="20">
        <v>14292.2</v>
      </c>
      <c r="D13" s="20">
        <v>11498.3</v>
      </c>
      <c r="E13" s="29">
        <v>10217.6</v>
      </c>
      <c r="F13" s="20">
        <v>11199.4</v>
      </c>
    </row>
    <row r="14" spans="1:6" x14ac:dyDescent="0.25">
      <c r="A14" s="17"/>
      <c r="B14" s="25" t="s">
        <v>79</v>
      </c>
      <c r="C14" s="18"/>
      <c r="D14" s="18"/>
      <c r="E14" s="28"/>
      <c r="F14" s="18"/>
    </row>
    <row r="15" spans="1:6" x14ac:dyDescent="0.25">
      <c r="A15" s="19" t="s">
        <v>6</v>
      </c>
      <c r="B15" s="26" t="s">
        <v>80</v>
      </c>
      <c r="C15" s="20"/>
      <c r="D15" s="20"/>
      <c r="E15" s="29"/>
      <c r="F15" s="20"/>
    </row>
    <row r="16" spans="1:6" ht="20.399999999999999" x14ac:dyDescent="0.25">
      <c r="A16" s="17"/>
      <c r="B16" s="25" t="s">
        <v>81</v>
      </c>
      <c r="C16" s="18"/>
      <c r="D16" s="18"/>
      <c r="E16" s="28">
        <v>0</v>
      </c>
      <c r="F16" s="18">
        <v>0</v>
      </c>
    </row>
    <row r="17" spans="1:6" x14ac:dyDescent="0.25">
      <c r="A17" s="19" t="s">
        <v>9</v>
      </c>
      <c r="B17" s="26" t="s">
        <v>82</v>
      </c>
      <c r="C17" s="20"/>
      <c r="D17" s="20"/>
      <c r="E17" s="29"/>
      <c r="F17" s="20"/>
    </row>
    <row r="18" spans="1:6" x14ac:dyDescent="0.25">
      <c r="A18" s="17"/>
      <c r="B18" s="25" t="s">
        <v>83</v>
      </c>
      <c r="C18" s="18">
        <f>C19</f>
        <v>18645.7</v>
      </c>
      <c r="D18" s="18">
        <f>D19</f>
        <v>19743</v>
      </c>
      <c r="E18" s="18">
        <f t="shared" ref="E18:F18" si="1">E19</f>
        <v>33766</v>
      </c>
      <c r="F18" s="18">
        <f t="shared" si="1"/>
        <v>33766</v>
      </c>
    </row>
    <row r="19" spans="1:6" x14ac:dyDescent="0.25">
      <c r="A19" s="19" t="s">
        <v>12</v>
      </c>
      <c r="B19" s="26" t="s">
        <v>84</v>
      </c>
      <c r="C19" s="20">
        <v>18645.7</v>
      </c>
      <c r="D19" s="20">
        <v>19743</v>
      </c>
      <c r="E19" s="29">
        <v>33766</v>
      </c>
      <c r="F19" s="20">
        <v>33766</v>
      </c>
    </row>
    <row r="20" spans="1:6" x14ac:dyDescent="0.25">
      <c r="A20" s="21"/>
      <c r="B20" s="31" t="s">
        <v>85</v>
      </c>
      <c r="C20" s="34">
        <f>C22+C27+C32+C35</f>
        <v>26288.799999999999</v>
      </c>
      <c r="D20" s="34">
        <f>D22+D27+D32</f>
        <v>30484.300000000003</v>
      </c>
      <c r="E20" s="34">
        <f>E22+E27+E32+E33+E35</f>
        <v>41275.799999999996</v>
      </c>
      <c r="F20" s="34">
        <f>F22+F27+F32+F33</f>
        <v>38256.800000000003</v>
      </c>
    </row>
    <row r="21" spans="1:6" x14ac:dyDescent="0.25">
      <c r="A21" s="13"/>
      <c r="B21" s="24" t="s">
        <v>86</v>
      </c>
      <c r="C21" s="14"/>
      <c r="D21" s="14"/>
      <c r="E21" s="27"/>
      <c r="F21" s="14"/>
    </row>
    <row r="22" spans="1:6" x14ac:dyDescent="0.25">
      <c r="A22" s="19" t="s">
        <v>15</v>
      </c>
      <c r="B22" s="26" t="s">
        <v>87</v>
      </c>
      <c r="C22" s="20">
        <v>20276.099999999999</v>
      </c>
      <c r="D22" s="20">
        <v>21066.9</v>
      </c>
      <c r="E22" s="29">
        <v>27776.3</v>
      </c>
      <c r="F22" s="20">
        <v>27775.7</v>
      </c>
    </row>
    <row r="23" spans="1:6" x14ac:dyDescent="0.25">
      <c r="A23" s="19" t="s">
        <v>17</v>
      </c>
      <c r="B23" s="26" t="s">
        <v>88</v>
      </c>
      <c r="C23" s="20"/>
      <c r="D23" s="20"/>
      <c r="E23" s="29"/>
      <c r="F23" s="20"/>
    </row>
    <row r="24" spans="1:6" ht="20.399999999999999" x14ac:dyDescent="0.25">
      <c r="A24" s="19" t="s">
        <v>19</v>
      </c>
      <c r="B24" s="26" t="s">
        <v>89</v>
      </c>
      <c r="C24" s="20"/>
      <c r="D24" s="20"/>
      <c r="E24" s="29"/>
      <c r="F24" s="20"/>
    </row>
    <row r="25" spans="1:6" x14ac:dyDescent="0.25">
      <c r="A25" s="19" t="s">
        <v>21</v>
      </c>
      <c r="B25" s="26" t="s">
        <v>90</v>
      </c>
      <c r="C25" s="20"/>
      <c r="D25" s="20"/>
      <c r="E25" s="29"/>
      <c r="F25" s="20"/>
    </row>
    <row r="26" spans="1:6" ht="20.399999999999999" x14ac:dyDescent="0.25">
      <c r="A26" s="19" t="s">
        <v>23</v>
      </c>
      <c r="B26" s="26" t="s">
        <v>91</v>
      </c>
      <c r="C26" s="20"/>
      <c r="D26" s="20"/>
      <c r="E26" s="29"/>
      <c r="F26" s="20"/>
    </row>
    <row r="27" spans="1:6" x14ac:dyDescent="0.25">
      <c r="A27" s="19" t="s">
        <v>25</v>
      </c>
      <c r="B27" s="26" t="s">
        <v>92</v>
      </c>
      <c r="C27" s="20">
        <v>985.7</v>
      </c>
      <c r="D27" s="20">
        <v>2617.4</v>
      </c>
      <c r="E27" s="29">
        <v>2437.1</v>
      </c>
      <c r="F27" s="20">
        <v>2437.1</v>
      </c>
    </row>
    <row r="28" spans="1:6" ht="20.399999999999999" x14ac:dyDescent="0.25">
      <c r="A28" s="19" t="s">
        <v>27</v>
      </c>
      <c r="B28" s="26" t="s">
        <v>93</v>
      </c>
      <c r="C28" s="20"/>
      <c r="D28" s="20"/>
      <c r="E28" s="29"/>
      <c r="F28" s="20"/>
    </row>
    <row r="29" spans="1:6" ht="20.399999999999999" x14ac:dyDescent="0.25">
      <c r="A29" s="19" t="s">
        <v>66</v>
      </c>
      <c r="B29" s="9" t="s">
        <v>94</v>
      </c>
      <c r="C29" s="20"/>
      <c r="D29" s="20"/>
      <c r="E29" s="29"/>
      <c r="F29" s="20"/>
    </row>
    <row r="30" spans="1:6" ht="40.799999999999997" x14ac:dyDescent="0.25">
      <c r="A30" s="19" t="s">
        <v>29</v>
      </c>
      <c r="B30" s="26" t="s">
        <v>95</v>
      </c>
      <c r="C30" s="20"/>
      <c r="D30" s="20"/>
      <c r="E30" s="29"/>
      <c r="F30" s="20"/>
    </row>
    <row r="31" spans="1:6" ht="20.399999999999999" x14ac:dyDescent="0.25">
      <c r="A31" s="19" t="s">
        <v>31</v>
      </c>
      <c r="B31" s="26" t="s">
        <v>96</v>
      </c>
      <c r="C31" s="20"/>
      <c r="D31" s="20"/>
      <c r="E31" s="29"/>
      <c r="F31" s="20"/>
    </row>
    <row r="32" spans="1:6" x14ac:dyDescent="0.25">
      <c r="A32" s="19" t="s">
        <v>33</v>
      </c>
      <c r="B32" s="26" t="s">
        <v>97</v>
      </c>
      <c r="C32" s="20">
        <v>3859.9</v>
      </c>
      <c r="D32" s="20">
        <v>6800</v>
      </c>
      <c r="E32" s="29">
        <v>8044</v>
      </c>
      <c r="F32" s="20">
        <v>8044</v>
      </c>
    </row>
    <row r="33" spans="1:6" x14ac:dyDescent="0.25">
      <c r="A33" s="19" t="s">
        <v>35</v>
      </c>
      <c r="B33" s="26" t="s">
        <v>36</v>
      </c>
      <c r="C33" s="20"/>
      <c r="D33" s="20">
        <v>0</v>
      </c>
      <c r="E33" s="29">
        <v>0</v>
      </c>
      <c r="F33" s="20">
        <v>0</v>
      </c>
    </row>
    <row r="34" spans="1:6" x14ac:dyDescent="0.25">
      <c r="A34" s="19" t="s">
        <v>37</v>
      </c>
      <c r="B34" s="26" t="s">
        <v>98</v>
      </c>
      <c r="C34" s="20"/>
      <c r="D34" s="20"/>
      <c r="E34" s="29"/>
      <c r="F34" s="20"/>
    </row>
    <row r="35" spans="1:6" x14ac:dyDescent="0.25">
      <c r="A35" s="19" t="s">
        <v>39</v>
      </c>
      <c r="B35" s="26" t="s">
        <v>99</v>
      </c>
      <c r="C35" s="20">
        <v>1167.0999999999999</v>
      </c>
      <c r="D35" s="20">
        <v>0</v>
      </c>
      <c r="E35" s="29">
        <v>3018.4</v>
      </c>
      <c r="F35" s="20">
        <v>3018.4</v>
      </c>
    </row>
    <row r="36" spans="1:6" x14ac:dyDescent="0.25">
      <c r="A36" s="13"/>
      <c r="B36" s="24" t="s">
        <v>100</v>
      </c>
      <c r="C36" s="14"/>
      <c r="D36" s="14"/>
      <c r="E36" s="27"/>
      <c r="F36" s="14"/>
    </row>
    <row r="37" spans="1:6" x14ac:dyDescent="0.25">
      <c r="A37" s="17"/>
      <c r="B37" s="25" t="s">
        <v>101</v>
      </c>
      <c r="C37" s="18"/>
      <c r="D37" s="18"/>
      <c r="E37" s="28"/>
      <c r="F37" s="18"/>
    </row>
    <row r="38" spans="1:6" ht="40.799999999999997" x14ac:dyDescent="0.25">
      <c r="A38" s="19" t="s">
        <v>29</v>
      </c>
      <c r="B38" s="26" t="s">
        <v>95</v>
      </c>
      <c r="C38" s="20"/>
      <c r="D38" s="20"/>
      <c r="E38" s="29"/>
      <c r="F38" s="20"/>
    </row>
    <row r="39" spans="1:6" x14ac:dyDescent="0.25">
      <c r="A39" s="17"/>
      <c r="B39" s="25"/>
      <c r="C39" s="18"/>
      <c r="D39" s="18"/>
      <c r="E39" s="28"/>
      <c r="F39" s="18"/>
    </row>
    <row r="40" spans="1:6" x14ac:dyDescent="0.25">
      <c r="A40" s="19" t="s">
        <v>43</v>
      </c>
      <c r="B40" s="26" t="s">
        <v>102</v>
      </c>
      <c r="C40" s="20"/>
      <c r="D40" s="20"/>
      <c r="E40" s="29"/>
      <c r="F40" s="20"/>
    </row>
    <row r="41" spans="1:6" ht="34.200000000000003" x14ac:dyDescent="0.25">
      <c r="A41" s="13"/>
      <c r="B41" s="24" t="s">
        <v>103</v>
      </c>
      <c r="C41" s="14"/>
      <c r="D41" s="14"/>
      <c r="E41" s="27"/>
      <c r="F41" s="14"/>
    </row>
    <row r="42" spans="1:6" ht="20.399999999999999" x14ac:dyDescent="0.25">
      <c r="A42" s="17"/>
      <c r="B42" s="25" t="s">
        <v>104</v>
      </c>
      <c r="C42" s="18"/>
      <c r="D42" s="18"/>
      <c r="E42" s="28"/>
      <c r="F42" s="18"/>
    </row>
    <row r="43" spans="1:6" ht="20.399999999999999" x14ac:dyDescent="0.25">
      <c r="A43" s="19" t="s">
        <v>47</v>
      </c>
      <c r="B43" s="26" t="s">
        <v>105</v>
      </c>
      <c r="C43" s="20"/>
      <c r="D43" s="20"/>
      <c r="E43" s="29"/>
      <c r="F43" s="20"/>
    </row>
    <row r="44" spans="1:6" x14ac:dyDescent="0.25">
      <c r="A44" s="13"/>
      <c r="B44" s="24" t="s">
        <v>106</v>
      </c>
      <c r="C44" s="14"/>
      <c r="D44" s="14"/>
      <c r="E44" s="27"/>
      <c r="F44" s="14"/>
    </row>
    <row r="45" spans="1:6" ht="34.200000000000003" x14ac:dyDescent="0.25">
      <c r="A45" s="13"/>
      <c r="B45" s="24" t="s">
        <v>107</v>
      </c>
      <c r="C45" s="14"/>
      <c r="D45" s="14"/>
      <c r="E45" s="27"/>
      <c r="F45" s="14"/>
    </row>
    <row r="46" spans="1:6" x14ac:dyDescent="0.25">
      <c r="A46" s="17"/>
      <c r="B46" s="25" t="s">
        <v>108</v>
      </c>
      <c r="C46" s="18"/>
      <c r="D46" s="18"/>
      <c r="E46" s="28"/>
      <c r="F46" s="18"/>
    </row>
    <row r="47" spans="1:6" x14ac:dyDescent="0.25">
      <c r="A47" s="19" t="s">
        <v>52</v>
      </c>
      <c r="B47" s="26" t="s">
        <v>109</v>
      </c>
      <c r="C47" s="20"/>
      <c r="D47" s="20"/>
      <c r="E47" s="29"/>
      <c r="F47" s="20"/>
    </row>
    <row r="48" spans="1:6" x14ac:dyDescent="0.25">
      <c r="A48" s="17"/>
      <c r="B48" s="25" t="s">
        <v>111</v>
      </c>
      <c r="C48" s="18"/>
      <c r="D48" s="18"/>
      <c r="E48" s="28"/>
      <c r="F48" s="18"/>
    </row>
    <row r="49" spans="1:6" x14ac:dyDescent="0.25">
      <c r="A49" s="19" t="s">
        <v>55</v>
      </c>
      <c r="B49" s="26" t="s">
        <v>110</v>
      </c>
      <c r="C49" s="20"/>
      <c r="D49" s="20"/>
      <c r="E49" s="29"/>
      <c r="F49" s="20"/>
    </row>
    <row r="50" spans="1:6" ht="20.399999999999999" x14ac:dyDescent="0.25">
      <c r="A50" s="17"/>
      <c r="B50" s="25" t="s">
        <v>112</v>
      </c>
      <c r="C50" s="18"/>
      <c r="D50" s="18"/>
      <c r="E50" s="28"/>
      <c r="F50" s="18"/>
    </row>
    <row r="51" spans="1:6" ht="22.8" x14ac:dyDescent="0.25">
      <c r="A51" s="13"/>
      <c r="B51" s="24" t="s">
        <v>113</v>
      </c>
      <c r="C51" s="14"/>
      <c r="D51" s="14"/>
      <c r="E51" s="27"/>
      <c r="F51" s="14"/>
    </row>
    <row r="52" spans="1:6" ht="20.399999999999999" x14ac:dyDescent="0.25">
      <c r="A52" s="17"/>
      <c r="B52" s="25" t="s">
        <v>114</v>
      </c>
      <c r="C52" s="18">
        <v>3040.2</v>
      </c>
      <c r="D52" s="18"/>
      <c r="E52" s="28"/>
      <c r="F52" s="18">
        <v>113.6</v>
      </c>
    </row>
    <row r="53" spans="1:6" ht="20.399999999999999" x14ac:dyDescent="0.25">
      <c r="A53" s="17"/>
      <c r="B53" s="25" t="s">
        <v>115</v>
      </c>
      <c r="C53" s="18"/>
      <c r="D53" s="18"/>
      <c r="E53" s="28"/>
      <c r="F53" s="18"/>
    </row>
    <row r="55" spans="1:6" x14ac:dyDescent="0.25">
      <c r="B55" s="35" t="s">
        <v>73</v>
      </c>
    </row>
  </sheetData>
  <mergeCells count="8">
    <mergeCell ref="B2:E2"/>
    <mergeCell ref="A5:A7"/>
    <mergeCell ref="B5:B7"/>
    <mergeCell ref="C5:C7"/>
    <mergeCell ref="D5:D7"/>
    <mergeCell ref="E5:F5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отчетказ</vt:lpstr>
    </vt:vector>
  </TitlesOfParts>
  <Company>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gyatameken@mail.ru</cp:lastModifiedBy>
  <cp:lastPrinted>2026-08-06T07:08:16Z</cp:lastPrinted>
  <dcterms:created xsi:type="dcterms:W3CDTF">2003-05-20T10:03:43Z</dcterms:created>
  <dcterms:modified xsi:type="dcterms:W3CDTF">2026-08-06T07:12:04Z</dcterms:modified>
</cp:coreProperties>
</file>