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.omarova.AZ\Desktop\ДОКУМЕНТЫ\Сайт рст\2026 сайт\Исполнение РБ 1.09.26\"/>
    </mc:Choice>
  </mc:AlternateContent>
  <xr:revisionPtr revIDLastSave="0" documentId="13_ncr:1_{D36D3AFC-0CCD-4DF7-AEB8-5EDFEAD35A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ББ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5" i="3" l="1"/>
  <c r="N24" i="3"/>
  <c r="N23" i="3"/>
  <c r="K23" i="3"/>
  <c r="N22" i="3"/>
  <c r="K22" i="3"/>
  <c r="N21" i="3"/>
  <c r="K21" i="3"/>
  <c r="N20" i="3"/>
  <c r="N19" i="3" s="1"/>
  <c r="N17" i="3" s="1"/>
  <c r="K20" i="3"/>
  <c r="L19" i="3"/>
  <c r="K19" i="3"/>
  <c r="J19" i="3"/>
  <c r="I19" i="3"/>
  <c r="H19" i="3"/>
  <c r="H17" i="3" s="1"/>
  <c r="G19" i="3"/>
  <c r="F19" i="3"/>
  <c r="L17" i="3"/>
  <c r="J17" i="3"/>
  <c r="I17" i="3"/>
  <c r="G17" i="3"/>
  <c r="F17" i="3"/>
  <c r="K17" i="3" l="1"/>
</calcChain>
</file>

<file path=xl/sharedStrings.xml><?xml version="1.0" encoding="utf-8"?>
<sst xmlns="http://schemas.openxmlformats.org/spreadsheetml/2006/main" count="62" uniqueCount="60">
  <si>
    <t xml:space="preserve">Индекс: </t>
  </si>
  <si>
    <t>Код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</si>
  <si>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</si>
  <si>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</si>
  <si>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</si>
  <si>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</si>
  <si>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</si>
  <si>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</si>
  <si>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</si>
  <si>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</si>
  <si>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</si>
  <si>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</si>
  <si>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</si>
  <si>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</si>
  <si>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001</t>
  </si>
  <si>
    <t>100</t>
  </si>
  <si>
    <t>104</t>
  </si>
  <si>
    <t>123</t>
  </si>
  <si>
    <t>Бюджеттік бағдарламалардың (кіші бағдарламалардың) орындалуын бақылау нәтижелері туралы есеп</t>
  </si>
  <si>
    <t>нысан: 1-МАБП</t>
  </si>
  <si>
    <t>Өкілдер :</t>
  </si>
  <si>
    <t>Бюджеттік бағдарламалардың әкімшілігі</t>
  </si>
  <si>
    <t xml:space="preserve">Қайда ұсынылады: </t>
  </si>
  <si>
    <t>Бюджетті атқару жөніндегі уәкілетті органға</t>
  </si>
  <si>
    <t xml:space="preserve">Мерзімі: </t>
  </si>
  <si>
    <t xml:space="preserve">Ұсынылу уақыты: </t>
  </si>
  <si>
    <t xml:space="preserve">Бюджетті атқару жөніндегі уәкілетті органға есепті айдан кейінгі жеті жұмыс күнінен кешіктірмей </t>
  </si>
  <si>
    <t xml:space="preserve"> Бюджет түрі: </t>
  </si>
  <si>
    <t>республикалық</t>
  </si>
  <si>
    <t>ББӘ</t>
  </si>
  <si>
    <t>Бағдарлама</t>
  </si>
  <si>
    <t>Кіші бағдарлама</t>
  </si>
  <si>
    <t>Атауы</t>
  </si>
  <si>
    <t>Жылдық жиынтық қаржы жоспары</t>
  </si>
  <si>
    <t>Есепті кезеңге қаржы жоспары</t>
  </si>
  <si>
    <t>міндеттемелер</t>
  </si>
  <si>
    <t>төлемдер</t>
  </si>
  <si>
    <t>Қабылданған міндеттемелер</t>
  </si>
  <si>
    <t>Төленген міндеттемелер</t>
  </si>
  <si>
    <t>Жылға арналған жоспардың орындалуы</t>
  </si>
  <si>
    <t>Ағымдағы бағдарлама</t>
  </si>
  <si>
    <t>Қазақстан Республикасының Бәсекелестікті қорғау және дамыту агенттігі ММ</t>
  </si>
  <si>
    <t>627  - Қазақстан Республикасының Бәсекелестікті қорғау және дамыту агенттігі ММ</t>
  </si>
  <si>
    <t>Бәсекелестікті қорғау және монополистік қызметті шектеу саласында мемлекеттік саясатты қалыптастыру жөніндегі уәкілетті органның қызметін қамтамасыз ету</t>
  </si>
  <si>
    <t>Ақпараттық жүйелердің жұмыс істеуін қамтамасыз ету және мемлекеттік органды ақпараттық-техникалық қамтамасыз ету</t>
  </si>
  <si>
    <t>Ағымдағы әкімшілік шығыстар</t>
  </si>
  <si>
    <t>мың тенге</t>
  </si>
  <si>
    <t xml:space="preserve">Орындалу % </t>
  </si>
  <si>
    <t>% күтілетін орындалу )</t>
  </si>
  <si>
    <t>13</t>
  </si>
  <si>
    <t>Төлемдер жоспарының орындалмауы</t>
  </si>
  <si>
    <t>айлық есеп</t>
  </si>
  <si>
    <t xml:space="preserve">         </t>
  </si>
  <si>
    <t>164</t>
  </si>
  <si>
    <t>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</t>
  </si>
  <si>
    <t>138</t>
  </si>
  <si>
    <t>Мемлекеттік ќызметшілердіњ біліктілігін арттыруын ќамтамасыз ету</t>
  </si>
  <si>
    <t>111</t>
  </si>
  <si>
    <t>Қазақстан Республикасының Бәсекелестікті қорғау және дамыту агенттігінің  күрделі шығыстары</t>
  </si>
  <si>
    <t>2026 жылдың 1 қыркүйек жағдайына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</si>
</sst>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-#,##0.0;0.0"/>
    <numFmt numFmtId="165" formatCode="#,##0.0_ ;\-#,##0.0\ 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333333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b/>
      <sz val="9"/>
      <color rgb="FF333333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9"/>
      <color rgb="FFFFFFFF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9"/>
      <color rgb="FF000000"/>
      <name val="KZ 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wrapText="1"/>
    </xf>
    <xf numFmtId="165" fontId="6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1"/>
  <sheetViews>
    <sheetView tabSelected="1" topLeftCell="D4" zoomScale="142" zoomScaleNormal="142" workbookViewId="0">
      <selection activeCell="L17" sqref="L17"/>
    </sheetView>
  </sheetViews>
  <sheetFormatPr defaultRowHeight="12.75" x14ac:dyDescent="0.2"/>
  <cols>
    <col min="1" max="1" width="2.140625" customWidth="1"/>
    <col min="2" max="3" width="7.42578125" customWidth="1"/>
    <col min="4" max="4" width="7.5703125" customWidth="1"/>
    <col min="5" max="5" width="41" customWidth="1"/>
    <col min="6" max="6" width="17" customWidth="1"/>
    <col min="7" max="7" width="16.140625" customWidth="1"/>
    <col min="8" max="8" width="15.28515625" customWidth="1"/>
    <col min="9" max="9" width="15.7109375" customWidth="1"/>
    <col min="10" max="10" width="15.28515625" customWidth="1"/>
    <col min="11" max="11" width="7.5703125" customWidth="1"/>
    <col min="12" max="12" width="16.140625" customWidth="1"/>
    <col min="13" max="13" width="13.85546875" customWidth="1"/>
    <col min="14" max="14" width="14" customWidth="1"/>
  </cols>
  <sheetData>
    <row r="1" spans="2:14" s="1" customFormat="1" ht="14.45" customHeight="1" x14ac:dyDescent="0.2"/>
    <row r="2" spans="2:14" s="1" customFormat="1" ht="23.45" customHeight="1" x14ac:dyDescent="0.25">
      <c r="B2" s="30" t="s">
        <v>59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2:14" s="1" customFormat="1" ht="23.45" customHeight="1" x14ac:dyDescent="0.25">
      <c r="B3" s="30" t="s">
        <v>18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2:14" s="1" customFormat="1" ht="11.1" customHeight="1" x14ac:dyDescent="0.2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4" s="1" customFormat="1" ht="19.7" customHeight="1" x14ac:dyDescent="0.2">
      <c r="B5" s="28" t="s">
        <v>0</v>
      </c>
      <c r="C5" s="28"/>
      <c r="D5" s="28"/>
      <c r="E5" s="28" t="s">
        <v>19</v>
      </c>
      <c r="F5" s="28"/>
      <c r="G5" s="27"/>
      <c r="H5" s="27"/>
      <c r="I5" s="27"/>
      <c r="J5" s="27"/>
      <c r="K5" s="27"/>
      <c r="L5" s="27"/>
      <c r="M5" s="27"/>
    </row>
    <row r="6" spans="2:14" s="1" customFormat="1" ht="19.7" customHeight="1" x14ac:dyDescent="0.2">
      <c r="B6" s="28" t="s">
        <v>20</v>
      </c>
      <c r="C6" s="28"/>
      <c r="D6" s="28"/>
      <c r="E6" s="28" t="s">
        <v>21</v>
      </c>
      <c r="F6" s="28"/>
      <c r="G6" s="27"/>
      <c r="H6" s="27"/>
      <c r="I6" s="27"/>
      <c r="J6" s="27"/>
      <c r="K6" s="27"/>
      <c r="L6" s="27"/>
      <c r="M6" s="27"/>
    </row>
    <row r="7" spans="2:14" s="1" customFormat="1" ht="19.7" customHeight="1" x14ac:dyDescent="0.2">
      <c r="B7" s="27"/>
      <c r="C7" s="27"/>
      <c r="D7" s="27"/>
      <c r="E7" s="28" t="s">
        <v>42</v>
      </c>
      <c r="F7" s="28"/>
      <c r="G7" s="27"/>
      <c r="H7" s="27"/>
      <c r="I7" s="27"/>
      <c r="J7" s="27"/>
      <c r="K7" s="27"/>
      <c r="L7" s="27"/>
      <c r="M7" s="27"/>
    </row>
    <row r="8" spans="2:14" s="1" customFormat="1" ht="19.7" customHeight="1" x14ac:dyDescent="0.2">
      <c r="B8" s="28" t="s">
        <v>22</v>
      </c>
      <c r="C8" s="28"/>
      <c r="D8" s="28"/>
      <c r="E8" s="28" t="s">
        <v>23</v>
      </c>
      <c r="F8" s="28"/>
      <c r="G8" s="27"/>
      <c r="H8" s="27"/>
      <c r="I8" s="27"/>
      <c r="J8" s="27"/>
      <c r="K8" s="27"/>
      <c r="L8" s="27"/>
      <c r="M8" s="27"/>
    </row>
    <row r="9" spans="2:14" s="1" customFormat="1" ht="19.7" customHeight="1" x14ac:dyDescent="0.2">
      <c r="B9" s="28" t="s">
        <v>24</v>
      </c>
      <c r="C9" s="28"/>
      <c r="D9" s="28"/>
      <c r="E9" s="28" t="s">
        <v>51</v>
      </c>
      <c r="F9" s="28"/>
      <c r="G9" s="27"/>
      <c r="H9" s="27"/>
      <c r="I9" s="27"/>
      <c r="J9" s="27"/>
      <c r="K9" s="27"/>
      <c r="L9" s="27"/>
      <c r="M9" s="27"/>
    </row>
    <row r="10" spans="2:14" s="1" customFormat="1" ht="19.7" customHeight="1" x14ac:dyDescent="0.2">
      <c r="B10" s="28" t="s">
        <v>25</v>
      </c>
      <c r="C10" s="28"/>
      <c r="D10" s="28"/>
      <c r="E10" s="28" t="s">
        <v>26</v>
      </c>
      <c r="F10" s="28"/>
      <c r="G10" s="28"/>
      <c r="H10" s="28"/>
      <c r="I10" s="28"/>
      <c r="J10" s="28"/>
      <c r="K10" s="28"/>
      <c r="L10" s="28"/>
      <c r="M10" s="28"/>
    </row>
    <row r="11" spans="2:14" s="1" customFormat="1" ht="19.7" customHeight="1" x14ac:dyDescent="0.2">
      <c r="B11" s="28" t="s">
        <v>27</v>
      </c>
      <c r="C11" s="28"/>
      <c r="D11" s="28"/>
      <c r="E11" s="28" t="s">
        <v>28</v>
      </c>
      <c r="F11" s="28"/>
      <c r="G11" s="27"/>
      <c r="H11" s="27"/>
      <c r="I11" s="27"/>
      <c r="J11" s="27"/>
      <c r="K11" s="27"/>
      <c r="L11" s="27"/>
      <c r="M11" s="27"/>
    </row>
    <row r="12" spans="2:14" s="1" customFormat="1" ht="19.7" customHeight="1" x14ac:dyDescent="0.2">
      <c r="B12" s="27"/>
      <c r="C12" s="27"/>
      <c r="D12" s="27"/>
      <c r="E12" s="28"/>
      <c r="F12" s="28"/>
      <c r="G12" s="29" t="s">
        <v>46</v>
      </c>
      <c r="H12" s="29"/>
      <c r="I12" s="29"/>
      <c r="J12" s="29"/>
      <c r="K12" s="29"/>
      <c r="L12" s="29"/>
      <c r="M12" s="29"/>
    </row>
    <row r="13" spans="2:14" s="1" customFormat="1" ht="12.75" customHeight="1" x14ac:dyDescent="0.2"/>
    <row r="14" spans="2:14" s="1" customFormat="1" ht="21.95" customHeight="1" x14ac:dyDescent="0.2">
      <c r="B14" s="26" t="s">
        <v>1</v>
      </c>
      <c r="C14" s="26"/>
      <c r="D14" s="26"/>
      <c r="E14" s="26" t="s">
        <v>32</v>
      </c>
      <c r="F14" s="24" t="s">
        <v>33</v>
      </c>
      <c r="G14" s="24" t="s">
        <v>34</v>
      </c>
      <c r="H14" s="24"/>
      <c r="I14" s="24" t="s">
        <v>37</v>
      </c>
      <c r="J14" s="24" t="s">
        <v>38</v>
      </c>
      <c r="K14" s="24" t="s">
        <v>47</v>
      </c>
      <c r="L14" s="24" t="s">
        <v>39</v>
      </c>
      <c r="M14" s="24" t="s">
        <v>48</v>
      </c>
      <c r="N14" s="24" t="s">
        <v>50</v>
      </c>
    </row>
    <row r="15" spans="2:14" s="1" customFormat="1" ht="59.65" customHeight="1" x14ac:dyDescent="0.2">
      <c r="B15" s="2" t="s">
        <v>29</v>
      </c>
      <c r="C15" s="3" t="s">
        <v>30</v>
      </c>
      <c r="D15" s="3" t="s">
        <v>31</v>
      </c>
      <c r="E15" s="26"/>
      <c r="F15" s="24"/>
      <c r="G15" s="3" t="s">
        <v>35</v>
      </c>
      <c r="H15" s="3" t="s">
        <v>36</v>
      </c>
      <c r="I15" s="24"/>
      <c r="J15" s="24"/>
      <c r="K15" s="24"/>
      <c r="L15" s="24"/>
      <c r="M15" s="24"/>
      <c r="N15" s="24"/>
    </row>
    <row r="16" spans="2:14" s="1" customFormat="1" ht="24" customHeight="1" x14ac:dyDescent="0.2"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2" t="s">
        <v>8</v>
      </c>
      <c r="I16" s="2" t="s">
        <v>9</v>
      </c>
      <c r="J16" s="2" t="s">
        <v>10</v>
      </c>
      <c r="K16" s="2" t="s">
        <v>11</v>
      </c>
      <c r="L16" s="2" t="s">
        <v>12</v>
      </c>
      <c r="M16" s="2" t="s">
        <v>13</v>
      </c>
      <c r="N16" s="2" t="s">
        <v>49</v>
      </c>
    </row>
    <row r="17" spans="2:14" s="1" customFormat="1" ht="30.4" customHeight="1" x14ac:dyDescent="0.2">
      <c r="B17" s="4">
        <v>627</v>
      </c>
      <c r="C17" s="5"/>
      <c r="D17" s="5"/>
      <c r="E17" s="16" t="s">
        <v>41</v>
      </c>
      <c r="F17" s="6">
        <f>F19+F24+F25</f>
        <v>4134405.9</v>
      </c>
      <c r="G17" s="6">
        <f t="shared" ref="G17:J17" si="0">G19+G24+G25</f>
        <v>3126544.9</v>
      </c>
      <c r="H17" s="6">
        <f t="shared" si="0"/>
        <v>2913172.5</v>
      </c>
      <c r="I17" s="6">
        <f t="shared" si="0"/>
        <v>2853179.6999999997</v>
      </c>
      <c r="J17" s="6">
        <f t="shared" si="0"/>
        <v>2687565.5</v>
      </c>
      <c r="K17" s="7">
        <f t="shared" ref="K17" si="1">J17/H17*100</f>
        <v>92.255625096007876</v>
      </c>
      <c r="L17" s="6">
        <f>L19+L24+L25</f>
        <v>4134405.9</v>
      </c>
      <c r="M17" s="8">
        <v>100</v>
      </c>
      <c r="N17" s="6">
        <f>N19+N24+N25</f>
        <v>-225607.00000000035</v>
      </c>
    </row>
    <row r="18" spans="2:14" s="1" customFormat="1" ht="24" customHeight="1" x14ac:dyDescent="0.2">
      <c r="B18" s="25" t="s">
        <v>40</v>
      </c>
      <c r="C18" s="25"/>
      <c r="D18" s="25"/>
      <c r="E18" s="25"/>
      <c r="F18" s="9"/>
      <c r="G18" s="9"/>
      <c r="H18" s="9"/>
      <c r="I18" s="9"/>
      <c r="J18" s="9"/>
      <c r="K18" s="7"/>
      <c r="L18" s="9"/>
      <c r="M18" s="10"/>
      <c r="N18" s="10"/>
    </row>
    <row r="19" spans="2:14" s="1" customFormat="1" ht="36.75" customHeight="1" x14ac:dyDescent="0.2">
      <c r="B19" s="5"/>
      <c r="C19" s="2" t="s">
        <v>14</v>
      </c>
      <c r="D19" s="5"/>
      <c r="E19" s="11" t="s">
        <v>43</v>
      </c>
      <c r="F19" s="7">
        <f>F20+F21+F22+F23</f>
        <v>4115676</v>
      </c>
      <c r="G19" s="7">
        <f t="shared" ref="G19:N19" si="2">G20+G21+G22+G23</f>
        <v>3107815</v>
      </c>
      <c r="H19" s="7">
        <f t="shared" si="2"/>
        <v>2898005</v>
      </c>
      <c r="I19" s="7">
        <f t="shared" si="2"/>
        <v>2835350.5</v>
      </c>
      <c r="J19" s="7">
        <f t="shared" si="2"/>
        <v>2674187.5</v>
      </c>
      <c r="K19" s="7">
        <f t="shared" ref="K19:K23" si="3">J19/H19*100</f>
        <v>92.276842172460022</v>
      </c>
      <c r="L19" s="7">
        <f t="shared" si="2"/>
        <v>4115676</v>
      </c>
      <c r="M19" s="8">
        <v>100</v>
      </c>
      <c r="N19" s="7">
        <f t="shared" si="2"/>
        <v>-223817.50000000035</v>
      </c>
    </row>
    <row r="20" spans="2:14" s="1" customFormat="1" ht="37.5" customHeight="1" x14ac:dyDescent="0.2">
      <c r="B20" s="12">
        <v>627</v>
      </c>
      <c r="C20" s="13" t="s">
        <v>14</v>
      </c>
      <c r="D20" s="2" t="s">
        <v>15</v>
      </c>
      <c r="E20" s="11" t="s">
        <v>43</v>
      </c>
      <c r="F20" s="7">
        <v>248173</v>
      </c>
      <c r="G20" s="7">
        <v>163101</v>
      </c>
      <c r="H20" s="7">
        <v>163101</v>
      </c>
      <c r="I20" s="7">
        <v>155146.6</v>
      </c>
      <c r="J20" s="7">
        <v>155054.29999999999</v>
      </c>
      <c r="K20" s="7">
        <f t="shared" si="3"/>
        <v>95.066431229728806</v>
      </c>
      <c r="L20" s="7">
        <v>248173</v>
      </c>
      <c r="M20" s="8">
        <v>100</v>
      </c>
      <c r="N20" s="14">
        <f>J20-H20</f>
        <v>-8046.7000000000116</v>
      </c>
    </row>
    <row r="21" spans="2:14" s="1" customFormat="1" ht="36.75" customHeight="1" x14ac:dyDescent="0.2">
      <c r="B21" s="12"/>
      <c r="C21" s="15"/>
      <c r="D21" s="2" t="s">
        <v>16</v>
      </c>
      <c r="E21" s="11" t="s">
        <v>44</v>
      </c>
      <c r="F21" s="7">
        <v>259200.3</v>
      </c>
      <c r="G21" s="7">
        <v>259200.3</v>
      </c>
      <c r="H21" s="7">
        <v>132170.29999999999</v>
      </c>
      <c r="I21" s="7">
        <v>60748.9</v>
      </c>
      <c r="J21" s="7">
        <v>31595.3</v>
      </c>
      <c r="K21" s="7">
        <f t="shared" si="3"/>
        <v>23.904992271334788</v>
      </c>
      <c r="L21" s="7">
        <v>259200.3</v>
      </c>
      <c r="M21" s="8">
        <v>100</v>
      </c>
      <c r="N21" s="14">
        <f t="shared" ref="N21:N23" si="4">J21-H21</f>
        <v>-100574.99999999999</v>
      </c>
    </row>
    <row r="22" spans="2:14" s="1" customFormat="1" ht="28.5" customHeight="1" x14ac:dyDescent="0.2">
      <c r="B22" s="12"/>
      <c r="C22" s="15"/>
      <c r="D22" s="22" t="s">
        <v>57</v>
      </c>
      <c r="E22" s="11" t="s">
        <v>58</v>
      </c>
      <c r="F22" s="7">
        <v>4126</v>
      </c>
      <c r="G22" s="7">
        <v>4126</v>
      </c>
      <c r="H22" s="7">
        <v>4126</v>
      </c>
      <c r="I22" s="7">
        <v>3745.6</v>
      </c>
      <c r="J22" s="7">
        <v>2475.6</v>
      </c>
      <c r="K22" s="7">
        <f t="shared" si="3"/>
        <v>60</v>
      </c>
      <c r="L22" s="7">
        <v>4126</v>
      </c>
      <c r="M22" s="8"/>
      <c r="N22" s="14">
        <f t="shared" si="4"/>
        <v>-1650.4</v>
      </c>
    </row>
    <row r="23" spans="2:14" s="1" customFormat="1" ht="18.75" customHeight="1" x14ac:dyDescent="0.2">
      <c r="B23" s="12"/>
      <c r="C23" s="15"/>
      <c r="D23" s="2" t="s">
        <v>17</v>
      </c>
      <c r="E23" s="17" t="s">
        <v>45</v>
      </c>
      <c r="F23" s="7">
        <v>3604176.7</v>
      </c>
      <c r="G23" s="7">
        <v>2681387.7000000002</v>
      </c>
      <c r="H23" s="7">
        <v>2598607.7000000002</v>
      </c>
      <c r="I23" s="7">
        <v>2615709.4</v>
      </c>
      <c r="J23" s="7">
        <v>2485062.2999999998</v>
      </c>
      <c r="K23" s="7">
        <f t="shared" si="3"/>
        <v>95.630529379251811</v>
      </c>
      <c r="L23" s="7">
        <v>3604176.7</v>
      </c>
      <c r="M23" s="8">
        <v>100</v>
      </c>
      <c r="N23" s="14">
        <f t="shared" si="4"/>
        <v>-113545.40000000037</v>
      </c>
    </row>
    <row r="24" spans="2:14" s="1" customFormat="1" ht="24.75" customHeight="1" x14ac:dyDescent="0.2">
      <c r="B24" s="5"/>
      <c r="C24" s="18" t="s">
        <v>55</v>
      </c>
      <c r="D24" s="5"/>
      <c r="E24" s="23" t="s">
        <v>56</v>
      </c>
      <c r="F24" s="9">
        <v>10329.9</v>
      </c>
      <c r="G24" s="9">
        <v>10329.9</v>
      </c>
      <c r="H24" s="9">
        <v>6767.5</v>
      </c>
      <c r="I24" s="9">
        <v>10329.799999999999</v>
      </c>
      <c r="J24" s="9">
        <v>5878.6</v>
      </c>
      <c r="K24" s="7">
        <v>0</v>
      </c>
      <c r="L24" s="9">
        <v>10329.9</v>
      </c>
      <c r="M24" s="8">
        <v>100</v>
      </c>
      <c r="N24" s="21">
        <f>J24-H24</f>
        <v>-888.89999999999964</v>
      </c>
    </row>
    <row r="25" spans="2:14" ht="72" x14ac:dyDescent="0.2">
      <c r="B25" s="5"/>
      <c r="C25" s="18" t="s">
        <v>53</v>
      </c>
      <c r="D25" s="19"/>
      <c r="E25" s="20" t="s">
        <v>54</v>
      </c>
      <c r="F25" s="9">
        <v>8400</v>
      </c>
      <c r="G25" s="9">
        <v>8400</v>
      </c>
      <c r="H25" s="9">
        <v>8400</v>
      </c>
      <c r="I25" s="9">
        <v>7499.4</v>
      </c>
      <c r="J25" s="9">
        <v>7499.4</v>
      </c>
      <c r="K25" s="7">
        <v>0</v>
      </c>
      <c r="L25" s="9">
        <v>8400</v>
      </c>
      <c r="M25" s="10">
        <v>100</v>
      </c>
      <c r="N25" s="21">
        <f>J25-H25</f>
        <v>-900.60000000000036</v>
      </c>
    </row>
    <row r="31" spans="2:14" x14ac:dyDescent="0.2">
      <c r="N31" t="s">
        <v>52</v>
      </c>
    </row>
  </sheetData>
  <mergeCells count="39">
    <mergeCell ref="B5:D5"/>
    <mergeCell ref="E5:F5"/>
    <mergeCell ref="G5:M5"/>
    <mergeCell ref="B2:M2"/>
    <mergeCell ref="B3:M3"/>
    <mergeCell ref="B4:D4"/>
    <mergeCell ref="E4:F4"/>
    <mergeCell ref="G4:M4"/>
    <mergeCell ref="B6:D6"/>
    <mergeCell ref="E6:F6"/>
    <mergeCell ref="G6:M6"/>
    <mergeCell ref="B7:D7"/>
    <mergeCell ref="E7:F7"/>
    <mergeCell ref="G7:M7"/>
    <mergeCell ref="B12:D12"/>
    <mergeCell ref="E12:F12"/>
    <mergeCell ref="G12:M12"/>
    <mergeCell ref="B8:D8"/>
    <mergeCell ref="E8:F8"/>
    <mergeCell ref="G8:M8"/>
    <mergeCell ref="B9:D9"/>
    <mergeCell ref="E9:F9"/>
    <mergeCell ref="G9:M9"/>
    <mergeCell ref="B10:D10"/>
    <mergeCell ref="E10:M10"/>
    <mergeCell ref="B11:D11"/>
    <mergeCell ref="E11:F11"/>
    <mergeCell ref="G11:M11"/>
    <mergeCell ref="N14:N15"/>
    <mergeCell ref="B18:E18"/>
    <mergeCell ref="J14:J15"/>
    <mergeCell ref="K14:K15"/>
    <mergeCell ref="L14:L15"/>
    <mergeCell ref="M14:M15"/>
    <mergeCell ref="B14:D14"/>
    <mergeCell ref="E14:E15"/>
    <mergeCell ref="F14:F15"/>
    <mergeCell ref="G14:H14"/>
    <mergeCell ref="I14:I15"/>
  </mergeCells>
  <pageMargins left="0.51181102362204722" right="0.11811023622047245" top="0.55118110236220474" bottom="0.55118110236220474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РББ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Алмажан Омарова</cp:lastModifiedBy>
  <cp:lastPrinted>2023-02-07T03:23:34Z</cp:lastPrinted>
  <dcterms:created xsi:type="dcterms:W3CDTF">2020-12-03T09:18:26Z</dcterms:created>
  <dcterms:modified xsi:type="dcterms:W3CDTF">2026-09-07T05:56:39Z</dcterms:modified>
</cp:coreProperties>
</file>