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4525"/>
</workbook>
</file>

<file path=xl/calcChain.xml><?xml version="1.0" encoding="utf-8"?>
<calcChain xmlns="http://schemas.openxmlformats.org/spreadsheetml/2006/main">
  <c r="K13" i="1" l="1"/>
  <c r="K40" i="1"/>
  <c r="K41" i="1"/>
  <c r="K42" i="1"/>
  <c r="K34" i="1"/>
  <c r="K35" i="1"/>
  <c r="K36" i="1"/>
  <c r="K37" i="1"/>
  <c r="K38" i="1"/>
  <c r="K39" i="1"/>
  <c r="K30" i="1"/>
  <c r="J15" i="1"/>
  <c r="F15" i="1"/>
  <c r="K17" i="1" l="1"/>
  <c r="K18" i="1"/>
  <c r="K19" i="1"/>
  <c r="K20" i="1"/>
  <c r="K21" i="1"/>
  <c r="K22" i="1"/>
  <c r="K23" i="1"/>
  <c r="K24" i="1"/>
  <c r="K25" i="1"/>
  <c r="K27" i="1"/>
  <c r="K28" i="1"/>
  <c r="H15" i="1"/>
  <c r="G15" i="1"/>
  <c r="I15" i="1"/>
  <c r="K43" i="1" l="1"/>
  <c r="K44" i="1"/>
  <c r="K45" i="1"/>
  <c r="K31" i="1"/>
  <c r="K32" i="1"/>
  <c r="K33" i="1"/>
  <c r="K15" i="1" l="1"/>
  <c r="J14" i="1"/>
  <c r="J13" i="1" s="1"/>
  <c r="G14" i="1" l="1"/>
  <c r="G13" i="1" s="1"/>
  <c r="H14" i="1"/>
  <c r="H13" i="1" s="1"/>
  <c r="I14" i="1"/>
  <c r="I13" i="1" s="1"/>
  <c r="K14" i="1" l="1"/>
  <c r="F14" i="1"/>
  <c r="F13" i="1" s="1"/>
  <c r="K16" i="1" l="1"/>
  <c r="F46" i="1" l="1"/>
  <c r="J46" i="1"/>
  <c r="I46" i="1"/>
  <c r="G46" i="1" l="1"/>
  <c r="H46" i="1"/>
  <c r="K46" i="1" l="1"/>
</calcChain>
</file>

<file path=xl/sharedStrings.xml><?xml version="1.0" encoding="utf-8"?>
<sst xmlns="http://schemas.openxmlformats.org/spreadsheetml/2006/main" count="67" uniqueCount="51">
  <si>
    <t>462 - Ауданның (облыстық маңызы бар қаланың) ауыл шаруашылығы бөлімі</t>
  </si>
  <si>
    <t>мың теңге</t>
  </si>
  <si>
    <t>"Ақтөбе қаласының ауыл шаруашылығы бөлімі" ММ</t>
  </si>
  <si>
    <t>Әкімші Бюд.бағдарлама           Кіші бағдарлама Ерекшелік</t>
  </si>
  <si>
    <t>Атауы</t>
  </si>
  <si>
    <t>Түзетілген жоспар</t>
  </si>
  <si>
    <t>Кассалық орындау</t>
  </si>
  <si>
    <t>Қалдық</t>
  </si>
  <si>
    <t xml:space="preserve"> Атқарылу %</t>
  </si>
  <si>
    <t>жылға</t>
  </si>
  <si>
    <t>есепті айға</t>
  </si>
  <si>
    <t>ағымдағы кезеңге</t>
  </si>
  <si>
    <t>Жергілікті деңгейде ауыл шаруашылығы саласындағы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</si>
  <si>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</si>
  <si>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</si>
  <si>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</si>
  <si>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</si>
  <si>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</si>
  <si>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</si>
  <si>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</si>
  <si>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</si>
  <si>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</si>
  <si>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</si>
  <si>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</si>
  <si>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</si>
  <si>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</si>
  <si>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БАРЛЫҒЫ</t>
  </si>
  <si>
    <t>Жауапты орындаушы ММ Бас есепші  ________ ________(қолы) (А.Т.Ә.)</t>
  </si>
  <si>
    <t>Ауданның (облыстық маңызы бар қаланың) ауыл шаруашылығы бөлімі</t>
  </si>
  <si>
    <t>Техникалық персоналдың еңбегіне ақы төлеу</t>
  </si>
  <si>
    <t>Техникалық персонал бойынша жұмыс берушілердің жарналары</t>
  </si>
  <si>
    <t>Бюджеттік бағдарлама əкімшісі:</t>
  </si>
  <si>
    <t>Өлшем бірлігі:</t>
  </si>
  <si>
    <t>Мемлекеттік мекеме атауы</t>
  </si>
  <si>
    <t>001</t>
  </si>
  <si>
    <t>010</t>
  </si>
  <si>
    <t>015</t>
  </si>
  <si>
    <t>000</t>
  </si>
  <si>
    <t>030</t>
  </si>
  <si>
    <t>037</t>
  </si>
  <si>
    <t>038</t>
  </si>
  <si>
    <t>Қаңғыбас иттер мен мысықтарды аулауды және жоюды ұйымдастыру</t>
  </si>
  <si>
    <t>Иесіз және қаңғыбас жануарларды уақытша күту</t>
  </si>
  <si>
    <t>Иесіз және қаңғыбас жануарларды сәйкестендіру</t>
  </si>
  <si>
    <t>Қаңғыбас жануарларды вакцинациялау және зарарсыздандыру</t>
  </si>
  <si>
    <t>115</t>
  </si>
  <si>
    <t>165</t>
  </si>
  <si>
    <t xml:space="preserve">Жергілікті атқарушы органы резервінің қаражаты есебінен соттардың шешімдері бойынша жергілікті атқарушы органдардың міндеттемелерін орындау </t>
  </si>
  <si>
    <t>Атқарушылық құжаттарының, сот актiлерiнiң орындалуы</t>
  </si>
  <si>
    <t>Өзге де ағымдағы шығындар</t>
  </si>
  <si>
    <t>31.05.2026 жылға арналған
4-20 нысаның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</si>
</sst>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5" fontId="2" fillId="0" borderId="2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9"/>
  <sheetViews>
    <sheetView tabSelected="1" zoomScale="80" zoomScaleNormal="80" workbookViewId="0">
      <selection activeCell="O15" sqref="O15"/>
    </sheetView>
  </sheetViews>
  <sheetFormatPr defaultRowHeight="15.75" x14ac:dyDescent="0.25"/>
  <cols>
    <col min="1" max="4" width="9" style="1" customWidth="1"/>
    <col min="5" max="5" width="36.140625" style="1" customWidth="1"/>
    <col min="6" max="7" width="16.140625" style="1" customWidth="1"/>
    <col min="8" max="10" width="16.140625" style="12" customWidth="1"/>
    <col min="11" max="11" width="16.140625" style="1" customWidth="1"/>
    <col min="12" max="16384" width="9.140625" style="1"/>
  </cols>
  <sheetData>
    <row r="3" spans="1:11" ht="15" customHeight="1" x14ac:dyDescent="0.25">
      <c r="A3" s="33" t="s">
        <v>50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</row>
    <row r="5" spans="1:11" x14ac:dyDescent="0.25">
      <c r="A5" s="2"/>
      <c r="B5" s="2"/>
      <c r="C5" s="2"/>
      <c r="D5" s="2"/>
      <c r="E5" s="2"/>
      <c r="F5" s="2"/>
      <c r="G5" s="2"/>
      <c r="H5" s="11"/>
      <c r="I5" s="11"/>
      <c r="J5" s="11"/>
    </row>
    <row r="6" spans="1:11" ht="27.75" customHeight="1" x14ac:dyDescent="0.25">
      <c r="A6" s="37" t="s">
        <v>31</v>
      </c>
      <c r="B6" s="38"/>
      <c r="C6" s="38"/>
      <c r="D6" s="38"/>
      <c r="E6" s="38"/>
      <c r="F6" s="37" t="s">
        <v>0</v>
      </c>
      <c r="G6" s="38"/>
    </row>
    <row r="7" spans="1:11" x14ac:dyDescent="0.25">
      <c r="A7" s="37" t="s">
        <v>32</v>
      </c>
      <c r="B7" s="38"/>
      <c r="C7" s="38"/>
      <c r="D7" s="38"/>
      <c r="E7" s="38"/>
      <c r="F7" s="37" t="s">
        <v>1</v>
      </c>
      <c r="G7" s="38"/>
    </row>
    <row r="8" spans="1:11" ht="15.75" customHeight="1" x14ac:dyDescent="0.25">
      <c r="A8" s="37" t="s">
        <v>33</v>
      </c>
      <c r="B8" s="38"/>
      <c r="C8" s="38"/>
      <c r="D8" s="38"/>
      <c r="E8" s="38"/>
      <c r="F8" s="37" t="s">
        <v>2</v>
      </c>
      <c r="G8" s="37"/>
      <c r="H8" s="37"/>
      <c r="I8" s="37"/>
    </row>
    <row r="11" spans="1:11" ht="33" customHeight="1" x14ac:dyDescent="0.25">
      <c r="A11" s="39" t="s">
        <v>3</v>
      </c>
      <c r="B11" s="40"/>
      <c r="C11" s="40"/>
      <c r="D11" s="40"/>
      <c r="E11" s="39" t="s">
        <v>4</v>
      </c>
      <c r="F11" s="34" t="s">
        <v>5</v>
      </c>
      <c r="G11" s="36"/>
      <c r="H11" s="13" t="s">
        <v>6</v>
      </c>
      <c r="I11" s="34" t="s">
        <v>7</v>
      </c>
      <c r="J11" s="35"/>
      <c r="K11" s="4" t="s">
        <v>8</v>
      </c>
    </row>
    <row r="12" spans="1:11" ht="40.5" customHeight="1" x14ac:dyDescent="0.25">
      <c r="A12" s="5"/>
      <c r="B12" s="5"/>
      <c r="C12" s="5"/>
      <c r="D12" s="5"/>
      <c r="E12" s="40"/>
      <c r="F12" s="3" t="s">
        <v>9</v>
      </c>
      <c r="G12" s="6" t="s">
        <v>10</v>
      </c>
      <c r="H12" s="20" t="s">
        <v>10</v>
      </c>
      <c r="I12" s="13" t="s">
        <v>9</v>
      </c>
      <c r="J12" s="21" t="s">
        <v>11</v>
      </c>
      <c r="K12" s="4" t="s">
        <v>11</v>
      </c>
    </row>
    <row r="13" spans="1:11" s="12" customFormat="1" ht="28.9" customHeight="1" x14ac:dyDescent="0.25">
      <c r="A13" s="15">
        <v>462</v>
      </c>
      <c r="B13" s="16"/>
      <c r="C13" s="16"/>
      <c r="D13" s="16"/>
      <c r="E13" s="17" t="s">
        <v>28</v>
      </c>
      <c r="F13" s="14">
        <f>F14+F31+F34+F37+F40+F43</f>
        <v>191542.2</v>
      </c>
      <c r="G13" s="14">
        <f t="shared" ref="G13:J13" si="0">G14+G31+G34+G37+G40+G43</f>
        <v>114328.6</v>
      </c>
      <c r="H13" s="14">
        <f t="shared" si="0"/>
        <v>107383.701</v>
      </c>
      <c r="I13" s="14">
        <f t="shared" si="0"/>
        <v>26335.142</v>
      </c>
      <c r="J13" s="14">
        <f t="shared" si="0"/>
        <v>6944.8959999999997</v>
      </c>
      <c r="K13" s="14">
        <f>H13/G13*100</f>
        <v>93.925492833814104</v>
      </c>
    </row>
    <row r="14" spans="1:11" s="12" customFormat="1" ht="64.5" customHeight="1" x14ac:dyDescent="0.25">
      <c r="A14" s="16"/>
      <c r="B14" s="22" t="s">
        <v>34</v>
      </c>
      <c r="C14" s="16"/>
      <c r="D14" s="16"/>
      <c r="E14" s="17" t="s">
        <v>12</v>
      </c>
      <c r="F14" s="14">
        <f>F15</f>
        <v>33266</v>
      </c>
      <c r="G14" s="14">
        <f>G15</f>
        <v>18593.400000000005</v>
      </c>
      <c r="H14" s="14">
        <f>H15</f>
        <v>18549.808000000001</v>
      </c>
      <c r="I14" s="14">
        <f>I15</f>
        <v>14279.915999999999</v>
      </c>
      <c r="J14" s="18">
        <f>J15</f>
        <v>43.588999999999999</v>
      </c>
      <c r="K14" s="19">
        <f>H14/G14*100</f>
        <v>99.765551217098519</v>
      </c>
    </row>
    <row r="15" spans="1:11" s="12" customFormat="1" ht="30" customHeight="1" x14ac:dyDescent="0.25">
      <c r="A15" s="16"/>
      <c r="B15" s="16"/>
      <c r="C15" s="22" t="s">
        <v>36</v>
      </c>
      <c r="D15" s="16"/>
      <c r="E15" s="17" t="s">
        <v>13</v>
      </c>
      <c r="F15" s="14">
        <f>F16+F17+F18+F19+F20+F21+F22+F23+F24+F25+F26+F27+F28+F29+F30</f>
        <v>33266</v>
      </c>
      <c r="G15" s="14">
        <f>G16+G17+G18+G19+G20+G21+G22+G23+G24+G25+G26+G27+G28+G29+G30</f>
        <v>18593.400000000005</v>
      </c>
      <c r="H15" s="14">
        <f>H16+H17+H18+H19+H20+H21+H22+H23+H24+H25+H26+H27+H28+H29+H30</f>
        <v>18549.808000000001</v>
      </c>
      <c r="I15" s="14">
        <f>I16+I17+I18+I19+I20+I21+I22+I23+I24+I25+I26+I27+I28+I29+I30</f>
        <v>14279.915999999999</v>
      </c>
      <c r="J15" s="14">
        <f>J16+J17+J18+J19+J20+J21+J22+J23+J24+J25+J26+J27+J28+J29+J30</f>
        <v>43.588999999999999</v>
      </c>
      <c r="K15" s="19">
        <f>H15/G15*100</f>
        <v>99.765551217098519</v>
      </c>
    </row>
    <row r="16" spans="1:11" ht="19.149999999999999" customHeight="1" x14ac:dyDescent="0.25">
      <c r="A16" s="5"/>
      <c r="B16" s="5"/>
      <c r="C16" s="5"/>
      <c r="D16" s="7">
        <v>111</v>
      </c>
      <c r="E16" s="8" t="s">
        <v>14</v>
      </c>
      <c r="F16" s="9">
        <v>14890.2</v>
      </c>
      <c r="G16" s="9">
        <v>6556.9</v>
      </c>
      <c r="H16" s="14">
        <v>6556.8990000000003</v>
      </c>
      <c r="I16" s="14">
        <v>8333.2999999999993</v>
      </c>
      <c r="J16" s="14">
        <v>0</v>
      </c>
      <c r="K16" s="25">
        <f t="shared" ref="K16:K45" si="1">H16/G16*100</f>
        <v>99.999984748890498</v>
      </c>
    </row>
    <row r="17" spans="1:11" ht="19.149999999999999" customHeight="1" x14ac:dyDescent="0.25">
      <c r="A17" s="5"/>
      <c r="B17" s="5"/>
      <c r="C17" s="5"/>
      <c r="D17" s="7">
        <v>112</v>
      </c>
      <c r="E17" s="8" t="s">
        <v>15</v>
      </c>
      <c r="F17" s="9">
        <v>5663.7</v>
      </c>
      <c r="G17" s="9">
        <v>5663.7</v>
      </c>
      <c r="H17" s="14">
        <v>5663.6989999999996</v>
      </c>
      <c r="I17" s="14">
        <v>0</v>
      </c>
      <c r="J17" s="14">
        <v>0</v>
      </c>
      <c r="K17" s="25">
        <f t="shared" si="1"/>
        <v>99.999982343697582</v>
      </c>
    </row>
    <row r="18" spans="1:11" ht="19.149999999999999" customHeight="1" x14ac:dyDescent="0.25">
      <c r="A18" s="5"/>
      <c r="B18" s="5"/>
      <c r="C18" s="5"/>
      <c r="D18" s="7">
        <v>113</v>
      </c>
      <c r="E18" s="8" t="s">
        <v>16</v>
      </c>
      <c r="F18" s="9">
        <v>2641</v>
      </c>
      <c r="G18" s="9">
        <v>1052</v>
      </c>
      <c r="H18" s="14">
        <v>1051.0840000000001</v>
      </c>
      <c r="I18" s="14">
        <v>1589.9159999999999</v>
      </c>
      <c r="J18" s="14">
        <v>0.91600000000000004</v>
      </c>
      <c r="K18" s="25">
        <f t="shared" si="1"/>
        <v>99.912927756654</v>
      </c>
    </row>
    <row r="19" spans="1:11" ht="28.9" customHeight="1" x14ac:dyDescent="0.25">
      <c r="A19" s="5"/>
      <c r="B19" s="5"/>
      <c r="C19" s="5"/>
      <c r="D19" s="7">
        <v>116</v>
      </c>
      <c r="E19" s="8" t="s">
        <v>17</v>
      </c>
      <c r="F19" s="9">
        <v>435.6</v>
      </c>
      <c r="G19" s="9">
        <v>285.5</v>
      </c>
      <c r="H19" s="14">
        <v>285.5</v>
      </c>
      <c r="I19" s="14">
        <v>150.1</v>
      </c>
      <c r="J19" s="14">
        <v>0</v>
      </c>
      <c r="K19" s="25">
        <f t="shared" si="1"/>
        <v>100</v>
      </c>
    </row>
    <row r="20" spans="1:11" ht="19.149999999999999" customHeight="1" x14ac:dyDescent="0.25">
      <c r="A20" s="5"/>
      <c r="B20" s="5"/>
      <c r="C20" s="5"/>
      <c r="D20" s="7">
        <v>121</v>
      </c>
      <c r="E20" s="8" t="s">
        <v>18</v>
      </c>
      <c r="F20" s="9">
        <v>929.4</v>
      </c>
      <c r="G20" s="9">
        <v>716</v>
      </c>
      <c r="H20" s="14">
        <v>715.99900000000002</v>
      </c>
      <c r="I20" s="14">
        <v>213.4</v>
      </c>
      <c r="J20" s="14">
        <v>0</v>
      </c>
      <c r="K20" s="25">
        <f t="shared" si="1"/>
        <v>99.999860335195535</v>
      </c>
    </row>
    <row r="21" spans="1:11" ht="28.9" customHeight="1" x14ac:dyDescent="0.25">
      <c r="A21" s="5"/>
      <c r="B21" s="5"/>
      <c r="C21" s="5"/>
      <c r="D21" s="7">
        <v>122</v>
      </c>
      <c r="E21" s="8" t="s">
        <v>19</v>
      </c>
      <c r="F21" s="9">
        <v>812.8</v>
      </c>
      <c r="G21" s="9">
        <v>466.2</v>
      </c>
      <c r="H21" s="14">
        <v>466.12900000000002</v>
      </c>
      <c r="I21" s="14">
        <v>346.67099999999999</v>
      </c>
      <c r="J21" s="14">
        <v>7.0999999999999994E-2</v>
      </c>
      <c r="K21" s="25">
        <f t="shared" si="1"/>
        <v>99.984770484770493</v>
      </c>
    </row>
    <row r="22" spans="1:11" ht="28.9" customHeight="1" x14ac:dyDescent="0.25">
      <c r="A22" s="5"/>
      <c r="B22" s="5"/>
      <c r="C22" s="5"/>
      <c r="D22" s="7">
        <v>124</v>
      </c>
      <c r="E22" s="8" t="s">
        <v>20</v>
      </c>
      <c r="F22" s="9">
        <v>573.79999999999995</v>
      </c>
      <c r="G22" s="9">
        <v>371</v>
      </c>
      <c r="H22" s="14">
        <v>371</v>
      </c>
      <c r="I22" s="14">
        <v>202.8</v>
      </c>
      <c r="J22" s="14">
        <v>0</v>
      </c>
      <c r="K22" s="25">
        <f t="shared" si="1"/>
        <v>100</v>
      </c>
    </row>
    <row r="23" spans="1:11" ht="28.9" customHeight="1" x14ac:dyDescent="0.25">
      <c r="A23" s="5"/>
      <c r="B23" s="5"/>
      <c r="C23" s="5"/>
      <c r="D23" s="7">
        <v>131</v>
      </c>
      <c r="E23" s="8" t="s">
        <v>29</v>
      </c>
      <c r="F23" s="9">
        <v>4984.2</v>
      </c>
      <c r="G23" s="9">
        <v>2767.4</v>
      </c>
      <c r="H23" s="14">
        <v>2767.279</v>
      </c>
      <c r="I23" s="14">
        <v>2216.9209999999998</v>
      </c>
      <c r="J23" s="14">
        <v>0.121</v>
      </c>
      <c r="K23" s="25">
        <f t="shared" si="1"/>
        <v>99.995627664956274</v>
      </c>
    </row>
    <row r="24" spans="1:11" ht="28.9" customHeight="1" x14ac:dyDescent="0.25">
      <c r="A24" s="5"/>
      <c r="B24" s="5"/>
      <c r="C24" s="5"/>
      <c r="D24" s="7">
        <v>135</v>
      </c>
      <c r="E24" s="8" t="s">
        <v>30</v>
      </c>
      <c r="F24" s="9">
        <v>584.1</v>
      </c>
      <c r="G24" s="9">
        <v>399.4</v>
      </c>
      <c r="H24" s="14">
        <v>399.34800000000001</v>
      </c>
      <c r="I24" s="14">
        <v>184.75200000000001</v>
      </c>
      <c r="J24" s="14">
        <v>5.1999999999999998E-2</v>
      </c>
      <c r="K24" s="25">
        <f t="shared" si="1"/>
        <v>99.986980470706072</v>
      </c>
    </row>
    <row r="25" spans="1:11" ht="28.9" customHeight="1" x14ac:dyDescent="0.25">
      <c r="A25" s="5"/>
      <c r="B25" s="5"/>
      <c r="C25" s="5"/>
      <c r="D25" s="7">
        <v>144</v>
      </c>
      <c r="E25" s="8" t="s">
        <v>21</v>
      </c>
      <c r="F25" s="9">
        <v>490.2</v>
      </c>
      <c r="G25" s="9">
        <v>128.19999999999999</v>
      </c>
      <c r="H25" s="14">
        <v>128.18</v>
      </c>
      <c r="I25" s="14">
        <v>362.02</v>
      </c>
      <c r="J25" s="14">
        <v>0.02</v>
      </c>
      <c r="K25" s="25">
        <f t="shared" si="1"/>
        <v>99.984399375975059</v>
      </c>
    </row>
    <row r="26" spans="1:11" ht="19.149999999999999" customHeight="1" x14ac:dyDescent="0.25">
      <c r="A26" s="5"/>
      <c r="B26" s="5"/>
      <c r="C26" s="5"/>
      <c r="D26" s="7">
        <v>149</v>
      </c>
      <c r="E26" s="8" t="s">
        <v>22</v>
      </c>
      <c r="F26" s="9">
        <v>190</v>
      </c>
      <c r="G26" s="9">
        <v>0</v>
      </c>
      <c r="H26" s="14">
        <v>0</v>
      </c>
      <c r="I26" s="14">
        <v>190</v>
      </c>
      <c r="J26" s="14">
        <v>0</v>
      </c>
      <c r="K26" s="25">
        <v>0</v>
      </c>
    </row>
    <row r="27" spans="1:11" ht="28.9" customHeight="1" x14ac:dyDescent="0.25">
      <c r="A27" s="5"/>
      <c r="B27" s="5"/>
      <c r="C27" s="5"/>
      <c r="D27" s="7">
        <v>158</v>
      </c>
      <c r="E27" s="8" t="s">
        <v>23</v>
      </c>
      <c r="F27" s="9">
        <v>352</v>
      </c>
      <c r="G27" s="9">
        <v>132.19999999999999</v>
      </c>
      <c r="H27" s="14">
        <v>109.691</v>
      </c>
      <c r="I27" s="14">
        <v>3.2360000000000002</v>
      </c>
      <c r="J27" s="14">
        <v>22.509</v>
      </c>
      <c r="K27" s="25">
        <f t="shared" si="1"/>
        <v>82.97352496217853</v>
      </c>
    </row>
    <row r="28" spans="1:11" ht="34.5" customHeight="1" x14ac:dyDescent="0.25">
      <c r="A28" s="5"/>
      <c r="B28" s="5"/>
      <c r="C28" s="5"/>
      <c r="D28" s="7">
        <v>159</v>
      </c>
      <c r="E28" s="8" t="s">
        <v>24</v>
      </c>
      <c r="F28" s="9">
        <v>605</v>
      </c>
      <c r="G28" s="9">
        <v>53.9</v>
      </c>
      <c r="H28" s="14">
        <v>35</v>
      </c>
      <c r="I28" s="14">
        <v>372.8</v>
      </c>
      <c r="J28" s="14">
        <v>18.899999999999999</v>
      </c>
      <c r="K28" s="25">
        <f t="shared" si="1"/>
        <v>64.935064935064929</v>
      </c>
    </row>
    <row r="29" spans="1:11" ht="28.9" customHeight="1" x14ac:dyDescent="0.25">
      <c r="A29" s="5"/>
      <c r="B29" s="5"/>
      <c r="C29" s="5"/>
      <c r="D29" s="7">
        <v>161</v>
      </c>
      <c r="E29" s="8" t="s">
        <v>25</v>
      </c>
      <c r="F29" s="9">
        <v>113</v>
      </c>
      <c r="G29" s="9">
        <v>0</v>
      </c>
      <c r="H29" s="14">
        <v>0</v>
      </c>
      <c r="I29" s="14">
        <v>113</v>
      </c>
      <c r="J29" s="14">
        <v>0</v>
      </c>
      <c r="K29" s="25">
        <v>0</v>
      </c>
    </row>
    <row r="30" spans="1:11" s="30" customFormat="1" ht="28.9" customHeight="1" x14ac:dyDescent="0.25">
      <c r="A30" s="31"/>
      <c r="B30" s="31"/>
      <c r="C30" s="31"/>
      <c r="D30" s="7">
        <v>169</v>
      </c>
      <c r="E30" s="8" t="s">
        <v>49</v>
      </c>
      <c r="F30" s="9">
        <v>1</v>
      </c>
      <c r="G30" s="9">
        <v>1</v>
      </c>
      <c r="H30" s="14">
        <v>0</v>
      </c>
      <c r="I30" s="14">
        <v>1</v>
      </c>
      <c r="J30" s="18">
        <v>1</v>
      </c>
      <c r="K30" s="25">
        <f t="shared" si="1"/>
        <v>0</v>
      </c>
    </row>
    <row r="31" spans="1:11" s="23" customFormat="1" ht="47.25" customHeight="1" x14ac:dyDescent="0.25">
      <c r="A31" s="24"/>
      <c r="B31" s="29" t="s">
        <v>35</v>
      </c>
      <c r="C31" s="24"/>
      <c r="D31" s="7"/>
      <c r="E31" s="8" t="s">
        <v>41</v>
      </c>
      <c r="F31" s="9">
        <v>55641</v>
      </c>
      <c r="G31" s="9">
        <v>18325</v>
      </c>
      <c r="H31" s="14">
        <v>17958.692999999999</v>
      </c>
      <c r="I31" s="14">
        <v>7674.5349999999999</v>
      </c>
      <c r="J31" s="18">
        <v>366.30700000000002</v>
      </c>
      <c r="K31" s="25">
        <f t="shared" si="1"/>
        <v>98.001053206002723</v>
      </c>
    </row>
    <row r="32" spans="1:11" s="23" customFormat="1" ht="48.75" customHeight="1" x14ac:dyDescent="0.25">
      <c r="A32" s="24"/>
      <c r="B32" s="24"/>
      <c r="C32" s="29" t="s">
        <v>37</v>
      </c>
      <c r="D32" s="7"/>
      <c r="E32" s="8" t="s">
        <v>41</v>
      </c>
      <c r="F32" s="9">
        <v>55641</v>
      </c>
      <c r="G32" s="9">
        <v>18325</v>
      </c>
      <c r="H32" s="14">
        <v>17958.692999999999</v>
      </c>
      <c r="I32" s="14">
        <v>7674.5349999999999</v>
      </c>
      <c r="J32" s="18">
        <v>366.30700000000002</v>
      </c>
      <c r="K32" s="25">
        <f t="shared" si="1"/>
        <v>98.001053206002723</v>
      </c>
    </row>
    <row r="33" spans="1:11" s="23" customFormat="1" ht="30" customHeight="1" x14ac:dyDescent="0.25">
      <c r="A33" s="24"/>
      <c r="B33" s="24"/>
      <c r="C33" s="28"/>
      <c r="D33" s="7">
        <v>159</v>
      </c>
      <c r="E33" s="8" t="s">
        <v>24</v>
      </c>
      <c r="F33" s="9">
        <v>55641</v>
      </c>
      <c r="G33" s="9">
        <v>18325</v>
      </c>
      <c r="H33" s="14">
        <v>17958.692999999999</v>
      </c>
      <c r="I33" s="14">
        <v>7674.5349999999999</v>
      </c>
      <c r="J33" s="18">
        <v>366.30700000000002</v>
      </c>
      <c r="K33" s="25">
        <f t="shared" si="1"/>
        <v>98.001053206002723</v>
      </c>
    </row>
    <row r="34" spans="1:11" s="23" customFormat="1" ht="33" customHeight="1" x14ac:dyDescent="0.25">
      <c r="A34" s="24"/>
      <c r="B34" s="29" t="s">
        <v>38</v>
      </c>
      <c r="C34" s="24"/>
      <c r="D34" s="7"/>
      <c r="E34" s="8" t="s">
        <v>42</v>
      </c>
      <c r="F34" s="9">
        <v>27000</v>
      </c>
      <c r="G34" s="9">
        <v>5689</v>
      </c>
      <c r="H34" s="14">
        <v>0</v>
      </c>
      <c r="I34" s="14">
        <v>3724.1379999999999</v>
      </c>
      <c r="J34" s="18">
        <v>5689</v>
      </c>
      <c r="K34" s="25">
        <f t="shared" si="1"/>
        <v>0</v>
      </c>
    </row>
    <row r="35" spans="1:11" s="23" customFormat="1" ht="33" customHeight="1" x14ac:dyDescent="0.25">
      <c r="A35" s="24"/>
      <c r="B35" s="24"/>
      <c r="C35" s="29" t="s">
        <v>37</v>
      </c>
      <c r="D35" s="7"/>
      <c r="E35" s="8" t="s">
        <v>42</v>
      </c>
      <c r="F35" s="9">
        <v>27000</v>
      </c>
      <c r="G35" s="9">
        <v>5689</v>
      </c>
      <c r="H35" s="14">
        <v>0</v>
      </c>
      <c r="I35" s="14">
        <v>3724.1379999999999</v>
      </c>
      <c r="J35" s="18">
        <v>5689</v>
      </c>
      <c r="K35" s="25">
        <f t="shared" si="1"/>
        <v>0</v>
      </c>
    </row>
    <row r="36" spans="1:11" s="23" customFormat="1" ht="32.25" customHeight="1" x14ac:dyDescent="0.25">
      <c r="A36" s="24"/>
      <c r="B36" s="24"/>
      <c r="C36" s="28"/>
      <c r="D36" s="7">
        <v>159</v>
      </c>
      <c r="E36" s="8" t="s">
        <v>24</v>
      </c>
      <c r="F36" s="9">
        <v>27000</v>
      </c>
      <c r="G36" s="9">
        <v>5689</v>
      </c>
      <c r="H36" s="14">
        <v>0</v>
      </c>
      <c r="I36" s="14">
        <v>3724.1379999999999</v>
      </c>
      <c r="J36" s="18">
        <v>5689</v>
      </c>
      <c r="K36" s="25">
        <f t="shared" si="1"/>
        <v>0</v>
      </c>
    </row>
    <row r="37" spans="1:11" s="23" customFormat="1" ht="34.5" customHeight="1" x14ac:dyDescent="0.25">
      <c r="A37" s="24"/>
      <c r="B37" s="29" t="s">
        <v>39</v>
      </c>
      <c r="C37" s="24"/>
      <c r="D37" s="7"/>
      <c r="E37" s="8" t="s">
        <v>43</v>
      </c>
      <c r="F37" s="9">
        <v>1360</v>
      </c>
      <c r="G37" s="9">
        <v>242</v>
      </c>
      <c r="H37" s="14">
        <v>0</v>
      </c>
      <c r="I37" s="14">
        <v>187.58699999999999</v>
      </c>
      <c r="J37" s="18">
        <v>242</v>
      </c>
      <c r="K37" s="25">
        <f t="shared" si="1"/>
        <v>0</v>
      </c>
    </row>
    <row r="38" spans="1:11" s="23" customFormat="1" ht="30.75" customHeight="1" x14ac:dyDescent="0.25">
      <c r="A38" s="24"/>
      <c r="B38" s="24"/>
      <c r="C38" s="29" t="s">
        <v>37</v>
      </c>
      <c r="D38" s="7"/>
      <c r="E38" s="8" t="s">
        <v>43</v>
      </c>
      <c r="F38" s="9">
        <v>1360</v>
      </c>
      <c r="G38" s="9">
        <v>242</v>
      </c>
      <c r="H38" s="14">
        <v>0</v>
      </c>
      <c r="I38" s="14">
        <v>187.58699999999999</v>
      </c>
      <c r="J38" s="18">
        <v>242</v>
      </c>
      <c r="K38" s="25">
        <f t="shared" si="1"/>
        <v>0</v>
      </c>
    </row>
    <row r="39" spans="1:11" s="23" customFormat="1" ht="32.25" customHeight="1" x14ac:dyDescent="0.25">
      <c r="A39" s="24"/>
      <c r="B39" s="24"/>
      <c r="C39" s="28"/>
      <c r="D39" s="7">
        <v>159</v>
      </c>
      <c r="E39" s="8" t="s">
        <v>24</v>
      </c>
      <c r="F39" s="9">
        <v>1360</v>
      </c>
      <c r="G39" s="9">
        <v>242</v>
      </c>
      <c r="H39" s="14">
        <v>0</v>
      </c>
      <c r="I39" s="14">
        <v>187.58699999999999</v>
      </c>
      <c r="J39" s="18">
        <v>242</v>
      </c>
      <c r="K39" s="25">
        <f t="shared" si="1"/>
        <v>0</v>
      </c>
    </row>
    <row r="40" spans="1:11" s="23" customFormat="1" ht="48" customHeight="1" x14ac:dyDescent="0.25">
      <c r="A40" s="24"/>
      <c r="B40" s="29" t="s">
        <v>40</v>
      </c>
      <c r="C40" s="24"/>
      <c r="D40" s="7"/>
      <c r="E40" s="8" t="s">
        <v>44</v>
      </c>
      <c r="F40" s="9">
        <v>3400</v>
      </c>
      <c r="G40" s="9">
        <v>604</v>
      </c>
      <c r="H40" s="14">
        <v>0</v>
      </c>
      <c r="I40" s="14">
        <v>468.96600000000001</v>
      </c>
      <c r="J40" s="18">
        <v>604</v>
      </c>
      <c r="K40" s="25">
        <f t="shared" si="1"/>
        <v>0</v>
      </c>
    </row>
    <row r="41" spans="1:11" s="23" customFormat="1" ht="48.75" customHeight="1" x14ac:dyDescent="0.25">
      <c r="A41" s="24"/>
      <c r="B41" s="24"/>
      <c r="C41" s="29" t="s">
        <v>37</v>
      </c>
      <c r="D41" s="7"/>
      <c r="E41" s="8" t="s">
        <v>44</v>
      </c>
      <c r="F41" s="9">
        <v>3400</v>
      </c>
      <c r="G41" s="9">
        <v>604</v>
      </c>
      <c r="H41" s="14">
        <v>0</v>
      </c>
      <c r="I41" s="14">
        <v>468.96600000000001</v>
      </c>
      <c r="J41" s="18">
        <v>604</v>
      </c>
      <c r="K41" s="25">
        <f t="shared" si="1"/>
        <v>0</v>
      </c>
    </row>
    <row r="42" spans="1:11" s="23" customFormat="1" ht="33" customHeight="1" x14ac:dyDescent="0.25">
      <c r="A42" s="24"/>
      <c r="B42" s="24"/>
      <c r="C42" s="28"/>
      <c r="D42" s="7">
        <v>159</v>
      </c>
      <c r="E42" s="8" t="s">
        <v>24</v>
      </c>
      <c r="F42" s="9">
        <v>3400</v>
      </c>
      <c r="G42" s="9">
        <v>604</v>
      </c>
      <c r="H42" s="14">
        <v>0</v>
      </c>
      <c r="I42" s="14">
        <v>468.96600000000001</v>
      </c>
      <c r="J42" s="18">
        <v>604</v>
      </c>
      <c r="K42" s="25">
        <f t="shared" si="1"/>
        <v>0</v>
      </c>
    </row>
    <row r="43" spans="1:11" s="26" customFormat="1" ht="81" customHeight="1" x14ac:dyDescent="0.25">
      <c r="A43" s="27"/>
      <c r="B43" s="29" t="s">
        <v>45</v>
      </c>
      <c r="C43" s="29"/>
      <c r="D43" s="32"/>
      <c r="E43" s="8" t="s">
        <v>47</v>
      </c>
      <c r="F43" s="9">
        <v>70875.199999999997</v>
      </c>
      <c r="G43" s="9">
        <v>70875.199999999997</v>
      </c>
      <c r="H43" s="14">
        <v>70875.199999999997</v>
      </c>
      <c r="I43" s="14">
        <v>0</v>
      </c>
      <c r="J43" s="18">
        <v>0</v>
      </c>
      <c r="K43" s="25">
        <f t="shared" si="1"/>
        <v>100</v>
      </c>
    </row>
    <row r="44" spans="1:11" s="26" customFormat="1" ht="84.75" customHeight="1" x14ac:dyDescent="0.25">
      <c r="A44" s="27"/>
      <c r="B44" s="29"/>
      <c r="C44" s="29" t="s">
        <v>37</v>
      </c>
      <c r="D44" s="32"/>
      <c r="E44" s="8" t="s">
        <v>47</v>
      </c>
      <c r="F44" s="9">
        <v>70875.199999999997</v>
      </c>
      <c r="G44" s="9">
        <v>70875.199999999997</v>
      </c>
      <c r="H44" s="14">
        <v>70875.199999999997</v>
      </c>
      <c r="I44" s="14">
        <v>0</v>
      </c>
      <c r="J44" s="18">
        <v>0</v>
      </c>
      <c r="K44" s="25">
        <f t="shared" si="1"/>
        <v>100</v>
      </c>
    </row>
    <row r="45" spans="1:11" s="26" customFormat="1" ht="33" customHeight="1" x14ac:dyDescent="0.25">
      <c r="A45" s="27"/>
      <c r="B45" s="29"/>
      <c r="C45" s="29"/>
      <c r="D45" s="32" t="s">
        <v>46</v>
      </c>
      <c r="E45" s="8" t="s">
        <v>48</v>
      </c>
      <c r="F45" s="9">
        <v>70875.199999999997</v>
      </c>
      <c r="G45" s="9">
        <v>70875.199999999997</v>
      </c>
      <c r="H45" s="14">
        <v>70875.199999999997</v>
      </c>
      <c r="I45" s="14">
        <v>0</v>
      </c>
      <c r="J45" s="18">
        <v>0</v>
      </c>
      <c r="K45" s="25">
        <f t="shared" si="1"/>
        <v>100</v>
      </c>
    </row>
    <row r="46" spans="1:11" x14ac:dyDescent="0.25">
      <c r="A46" s="5"/>
      <c r="B46" s="5"/>
      <c r="C46" s="5"/>
      <c r="D46" s="5"/>
      <c r="E46" s="8" t="s">
        <v>26</v>
      </c>
      <c r="F46" s="9">
        <f>F13</f>
        <v>191542.2</v>
      </c>
      <c r="G46" s="9">
        <f>G13</f>
        <v>114328.6</v>
      </c>
      <c r="H46" s="14">
        <f>H13</f>
        <v>107383.701</v>
      </c>
      <c r="I46" s="14">
        <f>I13</f>
        <v>26335.142</v>
      </c>
      <c r="J46" s="18">
        <f>J13</f>
        <v>6944.8959999999997</v>
      </c>
      <c r="K46" s="10">
        <f>H46/G46*100</f>
        <v>93.925492833814104</v>
      </c>
    </row>
    <row r="49" spans="1:10" x14ac:dyDescent="0.25">
      <c r="A49" s="37" t="s">
        <v>27</v>
      </c>
      <c r="B49" s="38"/>
      <c r="C49" s="38"/>
      <c r="D49" s="38"/>
      <c r="E49" s="38"/>
      <c r="F49" s="38"/>
      <c r="G49" s="38"/>
      <c r="H49" s="38"/>
      <c r="I49" s="38"/>
      <c r="J49" s="38"/>
    </row>
  </sheetData>
  <mergeCells count="12">
    <mergeCell ref="A3:J4"/>
    <mergeCell ref="I11:J11"/>
    <mergeCell ref="F11:G11"/>
    <mergeCell ref="A8:E8"/>
    <mergeCell ref="A49:J49"/>
    <mergeCell ref="F7:G7"/>
    <mergeCell ref="A11:D11"/>
    <mergeCell ref="E11:E12"/>
    <mergeCell ref="A6:E6"/>
    <mergeCell ref="F6:G6"/>
    <mergeCell ref="A7:E7"/>
    <mergeCell ref="F8:I8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Камар</cp:lastModifiedBy>
  <dcterms:created xsi:type="dcterms:W3CDTF">2025-03-18T05:45:10Z</dcterms:created>
  <dcterms:modified xsi:type="dcterms:W3CDTF">2026-09-07T10:10:54Z</dcterms:modified>
</cp:coreProperties>
</file>