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ЕПИР МСУ\2026\за август\"/>
    </mc:Choice>
  </mc:AlternateContent>
  <bookViews>
    <workbookView xWindow="0" yWindow="120" windowWidth="17520" windowHeight="9015"/>
  </bookViews>
  <sheets>
    <sheet name="Бюджет района (свод)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3" i="3" l="1"/>
  <c r="N13" i="3"/>
  <c r="I13" i="3"/>
  <c r="E13" i="3"/>
  <c r="C13" i="3"/>
  <c r="P9" i="3"/>
  <c r="P13" i="3" l="1"/>
  <c r="F22" i="3"/>
  <c r="E22" i="3"/>
  <c r="D22" i="3"/>
  <c r="C22" i="3"/>
  <c r="I15" i="3" l="1"/>
  <c r="I21" i="3" l="1"/>
  <c r="I20" i="3"/>
  <c r="I18" i="3"/>
  <c r="I17" i="3"/>
  <c r="I16" i="3"/>
  <c r="I14" i="3"/>
  <c r="H22" i="3"/>
  <c r="G22" i="3"/>
  <c r="H11" i="3" l="1"/>
  <c r="H12" i="3"/>
  <c r="J20" i="3"/>
  <c r="J21" i="3"/>
  <c r="J18" i="3"/>
  <c r="J16" i="3"/>
  <c r="J15" i="3"/>
  <c r="I22" i="3"/>
  <c r="J17" i="3"/>
  <c r="J14" i="3"/>
  <c r="J13" i="3" l="1"/>
  <c r="J22" i="3"/>
</calcChain>
</file>

<file path=xl/sharedStrings.xml><?xml version="1.0" encoding="utf-8"?>
<sst xmlns="http://schemas.openxmlformats.org/spreadsheetml/2006/main" count="36" uniqueCount="26">
  <si>
    <t>ВСЕГО</t>
  </si>
  <si>
    <t>факт</t>
  </si>
  <si>
    <t>НАЛОГОВЫЕ ПОСТУПЛЕНИЯ</t>
  </si>
  <si>
    <t>НЕНАЛОГОВЫЕ ПОСТУПЛЕНИЯ</t>
  </si>
  <si>
    <t>ПОСТУПЛЕНИЯ ОТ ПРОДАЖИ ОСНОВНОГО КАПИТАЛА</t>
  </si>
  <si>
    <t>ПОСТУПЛЕНИЯ ТРАНСФЕРТОВ</t>
  </si>
  <si>
    <t>ПОГАШЕНИЕ БЮДЖЕТНЫХ КРЕДИТОВ</t>
  </si>
  <si>
    <t>ПОСТУПЛЕНИЯ ОТ ПРОДАЖИ ФИНАНСОВЫХ АКТИВОВ ГОСУДАРСТВА</t>
  </si>
  <si>
    <t>ПОСТУПЛЕНИЕ ЗАЙМОВ</t>
  </si>
  <si>
    <t>тыс. тенге</t>
  </si>
  <si>
    <t>№ п/п</t>
  </si>
  <si>
    <t xml:space="preserve">Наименование </t>
  </si>
  <si>
    <t>План</t>
  </si>
  <si>
    <t>% исполнения</t>
  </si>
  <si>
    <t>удельный вес к общим поступлениям</t>
  </si>
  <si>
    <t>Итого собственных доходов</t>
  </si>
  <si>
    <t>Таблица 3</t>
  </si>
  <si>
    <t>Текущие трансферты</t>
  </si>
  <si>
    <t>в том числе</t>
  </si>
  <si>
    <t>Трансферты на развитие</t>
  </si>
  <si>
    <t>Субвенции</t>
  </si>
  <si>
    <t>Трансферты на компенсацию потерь в вязи с принятием законодательства</t>
  </si>
  <si>
    <t xml:space="preserve">                                                  </t>
  </si>
  <si>
    <t xml:space="preserve">  </t>
  </si>
  <si>
    <t>план</t>
  </si>
  <si>
    <t>Анализ поступлений по Веденовскому сельскому округу  на 01.09.2026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</si>
</sst>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i/>
      <sz val="10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Helv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4" fillId="0" borderId="0"/>
  </cellStyleXfs>
  <cellXfs count="57">
    <xf numFmtId="0" fontId="0" fillId="0" borderId="0" xfId="0"/>
    <xf numFmtId="0" fontId="8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justify" vertical="center"/>
    </xf>
    <xf numFmtId="165" fontId="9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justify" vertical="center"/>
    </xf>
    <xf numFmtId="0" fontId="10" fillId="0" borderId="1" xfId="0" applyFont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justify" vertical="center" wrapText="1"/>
    </xf>
    <xf numFmtId="4" fontId="11" fillId="2" borderId="1" xfId="0" applyNumberFormat="1" applyFont="1" applyFill="1" applyBorder="1" applyAlignment="1">
      <alignment horizontal="justify" vertical="center"/>
    </xf>
    <xf numFmtId="165" fontId="11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justify" vertical="center" wrapText="1"/>
    </xf>
    <xf numFmtId="0" fontId="13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justify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165" fontId="9" fillId="0" borderId="9" xfId="0" applyNumberFormat="1" applyFont="1" applyBorder="1" applyAlignment="1">
      <alignment horizontal="center" vertical="center"/>
    </xf>
    <xf numFmtId="164" fontId="11" fillId="2" borderId="9" xfId="0" applyNumberFormat="1" applyFont="1" applyFill="1" applyBorder="1" applyAlignment="1">
      <alignment horizontal="center" vertical="center"/>
    </xf>
    <xf numFmtId="165" fontId="11" fillId="2" borderId="9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0" fillId="0" borderId="8" xfId="0" applyBorder="1"/>
    <xf numFmtId="0" fontId="11" fillId="0" borderId="8" xfId="0" applyFont="1" applyBorder="1"/>
    <xf numFmtId="0" fontId="11" fillId="2" borderId="8" xfId="0" applyFont="1" applyFill="1" applyBorder="1"/>
    <xf numFmtId="0" fontId="9" fillId="2" borderId="8" xfId="0" applyFont="1" applyFill="1" applyBorder="1" applyAlignment="1">
      <alignment horizontal="center" vertical="center" wrapText="1"/>
    </xf>
    <xf numFmtId="4" fontId="9" fillId="0" borderId="8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/>
    <xf numFmtId="4" fontId="11" fillId="2" borderId="8" xfId="0" applyNumberFormat="1" applyFont="1" applyFill="1" applyBorder="1"/>
    <xf numFmtId="0" fontId="9" fillId="2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11" fillId="0" borderId="12" xfId="0" applyFont="1" applyBorder="1"/>
    <xf numFmtId="0" fontId="0" fillId="0" borderId="12" xfId="0" applyBorder="1"/>
    <xf numFmtId="0" fontId="0" fillId="2" borderId="13" xfId="0" applyFill="1" applyBorder="1"/>
    <xf numFmtId="0" fontId="0" fillId="2" borderId="14" xfId="0" applyFill="1" applyBorder="1"/>
    <xf numFmtId="165" fontId="9" fillId="2" borderId="9" xfId="0" applyNumberFormat="1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 2" xfId="2"/>
    <cellStyle name="Обычный 3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view="pageBreakPreview" zoomScaleNormal="100" zoomScaleSheetLayoutView="100" workbookViewId="0">
      <selection activeCell="P17" sqref="P17"/>
    </sheetView>
  </sheetViews>
  <sheetFormatPr defaultRowHeight="15" x14ac:dyDescent="0.25"/>
  <cols>
    <col min="1" max="1" width="4.42578125" customWidth="1"/>
    <col min="2" max="2" width="19.7109375" customWidth="1"/>
    <col min="3" max="3" width="7.5703125" customWidth="1"/>
    <col min="4" max="4" width="7.140625" customWidth="1"/>
    <col min="5" max="5" width="8" customWidth="1"/>
    <col min="6" max="6" width="9.140625" customWidth="1"/>
    <col min="7" max="8" width="7.42578125" customWidth="1"/>
    <col min="9" max="9" width="9.85546875" customWidth="1"/>
    <col min="10" max="10" width="11.140625" customWidth="1"/>
  </cols>
  <sheetData>
    <row r="1" spans="1:16" ht="15.75" x14ac:dyDescent="0.25">
      <c r="I1" s="51" t="s">
        <v>16</v>
      </c>
      <c r="J1" s="51"/>
    </row>
    <row r="4" spans="1:16" ht="18.75" customHeight="1" x14ac:dyDescent="0.25">
      <c r="A4" s="49" t="s">
        <v>25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16" ht="15.75" thickBot="1" x14ac:dyDescent="0.3">
      <c r="A5" s="1"/>
      <c r="J5" s="1" t="s">
        <v>9</v>
      </c>
      <c r="L5" t="s">
        <v>23</v>
      </c>
    </row>
    <row r="6" spans="1:16" ht="15.75" thickBot="1" x14ac:dyDescent="0.3">
      <c r="A6" s="52" t="s">
        <v>10</v>
      </c>
      <c r="B6" s="52" t="s">
        <v>11</v>
      </c>
      <c r="C6" s="54">
        <v>2022</v>
      </c>
      <c r="D6" s="55"/>
      <c r="E6" s="54">
        <v>2023</v>
      </c>
      <c r="F6" s="55"/>
      <c r="G6" s="56">
        <v>2024</v>
      </c>
      <c r="H6" s="56"/>
      <c r="I6" s="56"/>
      <c r="J6" s="56"/>
      <c r="K6" s="46">
        <v>2025</v>
      </c>
      <c r="L6" s="47"/>
      <c r="M6" s="47"/>
      <c r="N6" s="46">
        <v>2026</v>
      </c>
      <c r="O6" s="47"/>
      <c r="P6" s="48"/>
    </row>
    <row r="7" spans="1:16" ht="34.5" thickBot="1" x14ac:dyDescent="0.3">
      <c r="A7" s="53"/>
      <c r="B7" s="53"/>
      <c r="C7" s="2" t="s">
        <v>24</v>
      </c>
      <c r="D7" s="2" t="s">
        <v>1</v>
      </c>
      <c r="E7" s="2" t="s">
        <v>12</v>
      </c>
      <c r="F7" s="21" t="s">
        <v>1</v>
      </c>
      <c r="G7" s="30" t="s">
        <v>12</v>
      </c>
      <c r="H7" s="30" t="s">
        <v>1</v>
      </c>
      <c r="I7" s="30" t="s">
        <v>13</v>
      </c>
      <c r="J7" s="30" t="s">
        <v>14</v>
      </c>
      <c r="K7" s="30" t="s">
        <v>12</v>
      </c>
      <c r="L7" s="30" t="s">
        <v>1</v>
      </c>
      <c r="M7" s="30" t="s">
        <v>13</v>
      </c>
      <c r="N7" s="30" t="s">
        <v>12</v>
      </c>
      <c r="O7" s="30" t="s">
        <v>1</v>
      </c>
      <c r="P7" s="36" t="s">
        <v>13</v>
      </c>
    </row>
    <row r="8" spans="1:16" ht="15.75" thickBot="1" x14ac:dyDescent="0.3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22">
        <v>10</v>
      </c>
      <c r="K8" s="26">
        <v>7</v>
      </c>
      <c r="L8" s="26">
        <v>8</v>
      </c>
      <c r="M8" s="26">
        <v>9</v>
      </c>
      <c r="N8" s="26">
        <v>7</v>
      </c>
      <c r="O8" s="26">
        <v>8</v>
      </c>
      <c r="P8" s="37">
        <v>9</v>
      </c>
    </row>
    <row r="9" spans="1:16" ht="23.25" thickBot="1" x14ac:dyDescent="0.3">
      <c r="A9" s="5">
        <v>1</v>
      </c>
      <c r="B9" s="6" t="s">
        <v>2</v>
      </c>
      <c r="C9" s="6">
        <v>4419.5</v>
      </c>
      <c r="D9" s="6">
        <v>5107.6000000000004</v>
      </c>
      <c r="E9" s="31">
        <v>620.5</v>
      </c>
      <c r="F9" s="31">
        <v>4129.8</v>
      </c>
      <c r="G9" s="32">
        <v>4947.2</v>
      </c>
      <c r="H9" s="23">
        <v>5305.1</v>
      </c>
      <c r="I9" s="31">
        <v>10</v>
      </c>
      <c r="J9" s="31">
        <v>357.3</v>
      </c>
      <c r="K9" s="32">
        <v>3711.2</v>
      </c>
      <c r="L9" s="31">
        <v>6704.2</v>
      </c>
      <c r="M9" s="31">
        <v>0</v>
      </c>
      <c r="N9" s="38">
        <v>4245.1000000000004</v>
      </c>
      <c r="O9" s="31">
        <v>6956.2</v>
      </c>
      <c r="P9" s="38">
        <f>O9/N9*100</f>
        <v>163.86421992414782</v>
      </c>
    </row>
    <row r="10" spans="1:16" ht="23.25" thickBot="1" x14ac:dyDescent="0.3">
      <c r="A10" s="8">
        <v>2</v>
      </c>
      <c r="B10" s="9" t="s">
        <v>3</v>
      </c>
      <c r="C10" s="6">
        <v>0</v>
      </c>
      <c r="D10" s="6">
        <v>0</v>
      </c>
      <c r="E10" s="31">
        <v>0</v>
      </c>
      <c r="F10" s="32">
        <v>34.700000000000003</v>
      </c>
      <c r="G10" s="32">
        <v>0</v>
      </c>
      <c r="H10" s="23">
        <v>0</v>
      </c>
      <c r="I10" s="31">
        <v>0</v>
      </c>
      <c r="J10" s="32">
        <v>0</v>
      </c>
      <c r="K10" s="32">
        <v>0</v>
      </c>
      <c r="L10" s="31">
        <v>0</v>
      </c>
      <c r="M10" s="32">
        <v>0</v>
      </c>
      <c r="N10" s="38">
        <v>0</v>
      </c>
      <c r="O10" s="32">
        <v>0</v>
      </c>
      <c r="P10" s="38">
        <v>0</v>
      </c>
    </row>
    <row r="11" spans="1:16" ht="32.25" thickBot="1" x14ac:dyDescent="0.3">
      <c r="A11" s="5">
        <v>3</v>
      </c>
      <c r="B11" s="10" t="s">
        <v>4</v>
      </c>
      <c r="C11" s="6">
        <v>0</v>
      </c>
      <c r="D11" s="6"/>
      <c r="E11" s="32">
        <v>0</v>
      </c>
      <c r="F11" s="32">
        <v>0</v>
      </c>
      <c r="G11" s="32">
        <v>0</v>
      </c>
      <c r="H11" s="23">
        <f t="shared" ref="H11:H12" si="0">F11/$H$22*100</f>
        <v>0</v>
      </c>
      <c r="I11" s="32">
        <v>0</v>
      </c>
      <c r="J11" s="32">
        <v>0</v>
      </c>
      <c r="K11" s="32">
        <v>0</v>
      </c>
      <c r="L11" s="32">
        <v>366.3</v>
      </c>
      <c r="M11" s="32">
        <v>0</v>
      </c>
      <c r="N11" s="38">
        <v>0</v>
      </c>
      <c r="O11" s="32">
        <v>0</v>
      </c>
      <c r="P11" s="38">
        <v>0</v>
      </c>
    </row>
    <row r="12" spans="1:16" ht="32.25" thickBot="1" x14ac:dyDescent="0.3">
      <c r="A12" s="5">
        <v>4</v>
      </c>
      <c r="B12" s="10" t="s">
        <v>7</v>
      </c>
      <c r="C12" s="6">
        <v>0</v>
      </c>
      <c r="D12" s="6"/>
      <c r="E12" s="33">
        <v>0</v>
      </c>
      <c r="F12" s="33">
        <v>0</v>
      </c>
      <c r="G12" s="33">
        <v>0</v>
      </c>
      <c r="H12" s="23">
        <f t="shared" si="0"/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0</v>
      </c>
      <c r="O12" s="33">
        <v>0</v>
      </c>
      <c r="P12" s="39">
        <v>0</v>
      </c>
    </row>
    <row r="13" spans="1:16" ht="15.75" thickBot="1" x14ac:dyDescent="0.3">
      <c r="A13" s="11"/>
      <c r="B13" s="12" t="s">
        <v>15</v>
      </c>
      <c r="C13" s="13">
        <f>C9+C10</f>
        <v>4419.5</v>
      </c>
      <c r="D13" s="13">
        <v>5107.6000000000004</v>
      </c>
      <c r="E13" s="13">
        <f>E9+E10</f>
        <v>620.5</v>
      </c>
      <c r="F13" s="13">
        <v>4129.8</v>
      </c>
      <c r="G13" s="26">
        <v>4947.2</v>
      </c>
      <c r="H13" s="45">
        <v>5305.1</v>
      </c>
      <c r="I13" s="29">
        <f>H13/G13*100</f>
        <v>107.23439521345408</v>
      </c>
      <c r="J13" s="24">
        <f>J9+J10+J11</f>
        <v>357.3</v>
      </c>
      <c r="K13" s="29">
        <v>3711.2</v>
      </c>
      <c r="L13" s="29">
        <v>6704.2</v>
      </c>
      <c r="M13" s="29">
        <v>0</v>
      </c>
      <c r="N13" s="35">
        <f>N9+N10</f>
        <v>4245.1000000000004</v>
      </c>
      <c r="O13" s="35">
        <f>O9+O10</f>
        <v>6956.2</v>
      </c>
      <c r="P13" s="40">
        <f>O13/N13*100</f>
        <v>163.86421992414782</v>
      </c>
    </row>
    <row r="14" spans="1:16" ht="21.75" thickBot="1" x14ac:dyDescent="0.3">
      <c r="A14" s="5">
        <v>5</v>
      </c>
      <c r="B14" s="15" t="s">
        <v>5</v>
      </c>
      <c r="C14" s="6">
        <v>0</v>
      </c>
      <c r="D14" s="6">
        <v>0</v>
      </c>
      <c r="E14" s="6">
        <v>0</v>
      </c>
      <c r="F14" s="6"/>
      <c r="G14" s="6">
        <v>0</v>
      </c>
      <c r="H14" s="6"/>
      <c r="I14" s="7" t="e">
        <f t="shared" ref="I14:I21" si="1">H14/G14*100</f>
        <v>#DIV/0!</v>
      </c>
      <c r="J14" s="23">
        <f t="shared" ref="J14:J21" si="2">H14/$H$22*100</f>
        <v>0</v>
      </c>
      <c r="K14" s="28"/>
      <c r="L14" s="28"/>
      <c r="M14" s="34" t="s">
        <v>22</v>
      </c>
      <c r="N14" s="34"/>
      <c r="O14" s="28"/>
      <c r="P14" s="41" t="s">
        <v>22</v>
      </c>
    </row>
    <row r="15" spans="1:16" ht="15.75" thickBot="1" x14ac:dyDescent="0.3">
      <c r="A15" s="5"/>
      <c r="B15" s="16" t="s">
        <v>18</v>
      </c>
      <c r="C15" s="6">
        <v>0</v>
      </c>
      <c r="D15" s="6">
        <v>0</v>
      </c>
      <c r="E15" s="6">
        <v>0</v>
      </c>
      <c r="F15" s="6"/>
      <c r="G15" s="6">
        <v>0</v>
      </c>
      <c r="H15" s="6"/>
      <c r="I15" s="7" t="e">
        <f t="shared" si="1"/>
        <v>#DIV/0!</v>
      </c>
      <c r="J15" s="23">
        <f t="shared" si="2"/>
        <v>0</v>
      </c>
      <c r="K15" s="27"/>
      <c r="L15" s="27"/>
      <c r="M15" s="27"/>
      <c r="N15" s="27"/>
      <c r="O15" s="27"/>
      <c r="P15" s="42"/>
    </row>
    <row r="16" spans="1:16" ht="18.75" customHeight="1" thickBot="1" x14ac:dyDescent="0.3">
      <c r="A16" s="5"/>
      <c r="B16" s="17" t="s">
        <v>17</v>
      </c>
      <c r="C16" s="6">
        <v>0</v>
      </c>
      <c r="D16" s="6">
        <v>0</v>
      </c>
      <c r="E16" s="6">
        <v>0</v>
      </c>
      <c r="F16" s="6"/>
      <c r="G16" s="6">
        <v>0</v>
      </c>
      <c r="H16" s="6"/>
      <c r="I16" s="7" t="e">
        <f t="shared" si="1"/>
        <v>#DIV/0!</v>
      </c>
      <c r="J16" s="23">
        <f t="shared" si="2"/>
        <v>0</v>
      </c>
      <c r="K16" s="27"/>
      <c r="L16" s="27"/>
      <c r="M16" s="27"/>
      <c r="N16" s="27"/>
      <c r="O16" s="27"/>
      <c r="P16" s="42"/>
    </row>
    <row r="17" spans="1:16" ht="26.25" thickBot="1" x14ac:dyDescent="0.3">
      <c r="A17" s="5"/>
      <c r="B17" s="18" t="s">
        <v>19</v>
      </c>
      <c r="C17" s="6">
        <v>4377.8999999999996</v>
      </c>
      <c r="D17" s="6">
        <v>4377.8999999999996</v>
      </c>
      <c r="E17" s="6">
        <v>2932.5</v>
      </c>
      <c r="F17" s="6">
        <v>2932.5</v>
      </c>
      <c r="G17" s="6">
        <v>2932.5</v>
      </c>
      <c r="H17" s="6">
        <v>2932.5</v>
      </c>
      <c r="I17" s="7">
        <f t="shared" si="1"/>
        <v>100</v>
      </c>
      <c r="J17" s="23">
        <f t="shared" si="2"/>
        <v>13.716988016053438</v>
      </c>
      <c r="K17" s="27"/>
      <c r="L17" s="27"/>
      <c r="M17" s="27"/>
      <c r="N17" s="27"/>
      <c r="O17" s="27"/>
      <c r="P17" s="42"/>
    </row>
    <row r="18" spans="1:16" ht="15.75" thickBot="1" x14ac:dyDescent="0.3">
      <c r="A18" s="5"/>
      <c r="B18" s="17" t="s">
        <v>20</v>
      </c>
      <c r="C18" s="6">
        <v>18459.900000000001</v>
      </c>
      <c r="D18" s="6">
        <v>18459.900000000001</v>
      </c>
      <c r="E18" s="6">
        <v>13141</v>
      </c>
      <c r="F18" s="6">
        <v>13141</v>
      </c>
      <c r="G18" s="6">
        <v>13141</v>
      </c>
      <c r="H18" s="6">
        <v>13141</v>
      </c>
      <c r="I18" s="7">
        <f t="shared" si="1"/>
        <v>100</v>
      </c>
      <c r="J18" s="23">
        <f t="shared" si="2"/>
        <v>61.468010066140913</v>
      </c>
      <c r="K18" s="27"/>
      <c r="L18" s="27"/>
      <c r="M18" s="27"/>
      <c r="N18" s="27"/>
      <c r="O18" s="27"/>
      <c r="P18" s="42"/>
    </row>
    <row r="19" spans="1:16" ht="52.5" thickBot="1" x14ac:dyDescent="0.3">
      <c r="A19" s="5"/>
      <c r="B19" s="19" t="s">
        <v>21</v>
      </c>
      <c r="C19" s="6"/>
      <c r="D19" s="6"/>
      <c r="E19" s="6"/>
      <c r="F19" s="6"/>
      <c r="G19" s="6"/>
      <c r="H19" s="6"/>
      <c r="I19" s="7"/>
      <c r="J19" s="23"/>
      <c r="K19" s="27"/>
      <c r="L19" s="27"/>
      <c r="M19" s="27"/>
      <c r="N19" s="27"/>
      <c r="O19" s="27"/>
      <c r="P19" s="42"/>
    </row>
    <row r="20" spans="1:16" ht="21.75" thickBot="1" x14ac:dyDescent="0.3">
      <c r="A20" s="5">
        <v>6</v>
      </c>
      <c r="B20" s="10" t="s">
        <v>6</v>
      </c>
      <c r="C20" s="6"/>
      <c r="D20" s="6"/>
      <c r="E20" s="6">
        <v>0</v>
      </c>
      <c r="F20" s="6">
        <v>0</v>
      </c>
      <c r="G20" s="6">
        <v>0</v>
      </c>
      <c r="H20" s="6">
        <v>0</v>
      </c>
      <c r="I20" s="7" t="e">
        <f t="shared" si="1"/>
        <v>#DIV/0!</v>
      </c>
      <c r="J20" s="23">
        <f t="shared" si="2"/>
        <v>0</v>
      </c>
      <c r="K20" s="27"/>
      <c r="L20" s="27"/>
      <c r="M20" s="27"/>
      <c r="N20" s="27"/>
      <c r="O20" s="27"/>
      <c r="P20" s="42"/>
    </row>
    <row r="21" spans="1:16" ht="15.75" thickBot="1" x14ac:dyDescent="0.3">
      <c r="A21" s="5">
        <v>7</v>
      </c>
      <c r="B21" s="15" t="s">
        <v>8</v>
      </c>
      <c r="C21" s="6"/>
      <c r="D21" s="6"/>
      <c r="E21" s="6">
        <v>0</v>
      </c>
      <c r="F21" s="6">
        <v>0</v>
      </c>
      <c r="G21" s="6">
        <v>0</v>
      </c>
      <c r="H21" s="6">
        <v>0</v>
      </c>
      <c r="I21" s="7" t="e">
        <f t="shared" si="1"/>
        <v>#DIV/0!</v>
      </c>
      <c r="J21" s="23">
        <f t="shared" si="2"/>
        <v>0</v>
      </c>
      <c r="K21" s="27"/>
      <c r="L21" s="27"/>
      <c r="M21" s="27"/>
      <c r="N21" s="27"/>
      <c r="O21" s="27"/>
      <c r="P21" s="42"/>
    </row>
    <row r="22" spans="1:16" ht="15.75" thickBot="1" x14ac:dyDescent="0.3">
      <c r="A22" s="11"/>
      <c r="B22" s="20" t="s">
        <v>0</v>
      </c>
      <c r="C22" s="13">
        <f t="shared" ref="C22:H22" si="3">C13+C14+C20+C21+C18+C17</f>
        <v>27257.300000000003</v>
      </c>
      <c r="D22" s="13">
        <f t="shared" si="3"/>
        <v>27945.4</v>
      </c>
      <c r="E22" s="13">
        <f t="shared" si="3"/>
        <v>16694</v>
      </c>
      <c r="F22" s="13">
        <f t="shared" si="3"/>
        <v>20203.3</v>
      </c>
      <c r="G22" s="13">
        <f t="shared" si="3"/>
        <v>21020.7</v>
      </c>
      <c r="H22" s="13">
        <f t="shared" si="3"/>
        <v>21378.6</v>
      </c>
      <c r="I22" s="14">
        <f>H22/G22*100</f>
        <v>101.70260742981915</v>
      </c>
      <c r="J22" s="25">
        <f>J14+J20+J21</f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4">
        <v>0</v>
      </c>
    </row>
    <row r="25" spans="1:16" ht="15.75" x14ac:dyDescent="0.25">
      <c r="A25" s="50"/>
      <c r="B25" s="50"/>
      <c r="C25" s="50"/>
      <c r="D25" s="50"/>
    </row>
    <row r="26" spans="1:16" ht="15" customHeight="1" x14ac:dyDescent="0.25"/>
    <row r="27" spans="1:16" ht="18.75" customHeight="1" x14ac:dyDescent="0.25"/>
  </sheetData>
  <mergeCells count="10">
    <mergeCell ref="N6:P6"/>
    <mergeCell ref="A4:P4"/>
    <mergeCell ref="K6:M6"/>
    <mergeCell ref="A25:D25"/>
    <mergeCell ref="I1:J1"/>
    <mergeCell ref="A6:A7"/>
    <mergeCell ref="B6:B7"/>
    <mergeCell ref="C6:D6"/>
    <mergeCell ref="E6:F6"/>
    <mergeCell ref="G6:J6"/>
  </mergeCells>
  <phoneticPr fontId="3" type="noConversion"/>
  <pageMargins left="0.51181102362204722" right="0.11811023622047245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 района (свод)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2026-09-07T06:42:02Z</cp:lastPrinted>
  <dcterms:created xsi:type="dcterms:W3CDTF">2012-06-20T03:35:42Z</dcterms:created>
  <dcterms:modified xsi:type="dcterms:W3CDTF">2026-09-07T13:17:09Z</dcterms:modified>
</cp:coreProperties>
</file>