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8904"/>
  </bookViews>
  <sheets>
    <sheet name="каз" sheetId="2" r:id="rId1"/>
    <sheet name="Лист3" sheetId="3" r:id="rId2"/>
  </sheets>
  <calcPr calcId="152511"/>
</workbook>
</file>

<file path=xl/calcChain.xml><?xml version="1.0" encoding="utf-8"?>
<calcChain xmlns="http://schemas.openxmlformats.org/spreadsheetml/2006/main">
  <c r="I17" i="2" l="1"/>
  <c r="H17" i="2"/>
  <c r="H16" i="2" s="1"/>
  <c r="J16" i="2"/>
  <c r="G16" i="2"/>
  <c r="I16" i="2" s="1"/>
  <c r="F16" i="2"/>
  <c r="E16" i="2"/>
  <c r="I15" i="2"/>
  <c r="H15" i="2"/>
  <c r="H13" i="2" s="1"/>
  <c r="I14" i="2"/>
  <c r="H14" i="2"/>
  <c r="J13" i="2"/>
  <c r="I13" i="2"/>
  <c r="G13" i="2"/>
  <c r="F13" i="2"/>
  <c r="E13" i="2"/>
  <c r="I12" i="2"/>
  <c r="H12" i="2"/>
  <c r="J11" i="2"/>
  <c r="I11" i="2"/>
  <c r="G11" i="2"/>
  <c r="F11" i="2"/>
  <c r="H11" i="2" s="1"/>
  <c r="E11" i="2"/>
  <c r="I10" i="2"/>
  <c r="H10" i="2"/>
  <c r="J9" i="2"/>
  <c r="I9" i="2"/>
  <c r="G9" i="2"/>
  <c r="F9" i="2"/>
  <c r="H9" i="2" s="1"/>
  <c r="E9" i="2"/>
  <c r="E8" i="2" s="1"/>
  <c r="L8" i="2"/>
  <c r="K8" i="2"/>
  <c r="J8" i="2"/>
  <c r="F8" i="2"/>
  <c r="H8" i="2" l="1"/>
  <c r="G8" i="2"/>
  <c r="I8" i="2" s="1"/>
</calcChain>
</file>

<file path=xl/sharedStrings.xml><?xml version="1.0" encoding="utf-8"?>
<sst xmlns="http://schemas.openxmlformats.org/spreadsheetml/2006/main" count="41" uniqueCount="35">
  <si>
    <t xml:space="preserve">Орындалуы </t>
  </si>
  <si>
    <t xml:space="preserve">Ауытқу </t>
  </si>
  <si>
    <t>Орындалу  %</t>
  </si>
  <si>
    <t>Бюджеттік сыныптама кодтары</t>
  </si>
  <si>
    <t>Атауы</t>
  </si>
  <si>
    <t>ББӘ</t>
  </si>
  <si>
    <t>Б</t>
  </si>
  <si>
    <t>кіші                 Б</t>
  </si>
  <si>
    <t>1</t>
  </si>
  <si>
    <t>2</t>
  </si>
  <si>
    <t>3</t>
  </si>
  <si>
    <t>4</t>
  </si>
  <si>
    <t>5</t>
  </si>
  <si>
    <t>Есепті жылға қаржыландырудың  жиынтық жоспары</t>
  </si>
  <si>
    <t>мың.теңге</t>
  </si>
  <si>
    <t>001</t>
  </si>
  <si>
    <t>015</t>
  </si>
  <si>
    <t xml:space="preserve">Ауданның ( облыстық маңызы бар қаланың) құрылыс бөлімі </t>
  </si>
  <si>
    <t>028</t>
  </si>
  <si>
    <t>Облыстық бюджеттен берілетін трансферттер есебінен</t>
  </si>
  <si>
    <t>Жергілікті бюджет қаражаты есебінен</t>
  </si>
  <si>
    <t>004</t>
  </si>
  <si>
    <r>
      <t>Инженерлік-коммуникациялық инфрақұрылымды жобалау, дамыту және (немесе) жайластыру</t>
    </r>
    <r>
      <rPr>
        <sz val="10"/>
        <color rgb="FFFF0000"/>
        <rFont val="Times New Roman"/>
        <family val="1"/>
        <charset val="204"/>
      </rPr>
      <t xml:space="preserve">                          </t>
    </r>
  </si>
  <si>
    <r>
      <t xml:space="preserve">Жергілікті деңгейде құрылыс, сәулет және қалақұрылысы саласындағы мемлекеттік саясатты іске асыру жөніндегі қызметтер </t>
    </r>
    <r>
      <rPr>
        <sz val="10"/>
        <color rgb="FFFF0000"/>
        <rFont val="Times New Roman"/>
        <family val="1"/>
        <charset val="204"/>
      </rPr>
      <t xml:space="preserve">  </t>
    </r>
    <r>
      <rPr>
        <sz val="10"/>
        <color theme="1"/>
        <rFont val="Times New Roman"/>
        <family val="1"/>
        <charset val="204"/>
      </rPr>
      <t xml:space="preserve">     </t>
    </r>
  </si>
  <si>
    <t>098</t>
  </si>
  <si>
    <t>Тұрғын үй коммуналдық тұрғын үй сатып алу</t>
  </si>
  <si>
    <t>079</t>
  </si>
  <si>
    <t>Әлеуметтік және инженерлік инфрақұрылымды дамыту</t>
  </si>
  <si>
    <t>Бөлім басшысы                                                                                                                                Б.Машрап</t>
  </si>
  <si>
    <t>2026 жылдың 1 тамыз "Қарасай ауданының құрылыс бөлімі" ММ бюджетінің атқарылуы туралы ақпарат</t>
  </si>
  <si>
    <t>2026ж.01.08 нақты жоспар</t>
  </si>
  <si>
    <t xml:space="preserve">2025ж. 01.08. орындалу                    % </t>
  </si>
  <si>
    <t xml:space="preserve">2024ж. 01.08. орындалу                    % </t>
  </si>
  <si>
    <t xml:space="preserve">2023ж. 01.08. орындалу                    % </t>
  </si>
  <si>
    <t>211 32,6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</si>
</sst>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1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49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6" fillId="0" borderId="0" xfId="0" applyFont="1"/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49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wrapText="1"/>
    </xf>
    <xf numFmtId="164" fontId="2" fillId="0" borderId="1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 vertical="center"/>
    </xf>
    <xf numFmtId="0" fontId="2" fillId="0" borderId="1" xfId="0" applyFont="1" applyBorder="1"/>
    <xf numFmtId="0" fontId="2" fillId="0" borderId="1" xfId="0" applyFont="1" applyBorder="1" applyAlignment="1">
      <alignment horizontal="left"/>
    </xf>
    <xf numFmtId="49" fontId="2" fillId="0" borderId="1" xfId="0" applyNumberFormat="1" applyFont="1" applyBorder="1"/>
    <xf numFmtId="164" fontId="2" fillId="0" borderId="1" xfId="0" applyNumberFormat="1" applyFont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/>
    <xf numFmtId="49" fontId="2" fillId="0" borderId="2" xfId="0" applyNumberFormat="1" applyFont="1" applyBorder="1"/>
    <xf numFmtId="0" fontId="2" fillId="0" borderId="2" xfId="0" applyFont="1" applyBorder="1" applyAlignment="1">
      <alignment wrapText="1"/>
    </xf>
    <xf numFmtId="165" fontId="2" fillId="0" borderId="2" xfId="0" applyNumberFormat="1" applyFont="1" applyBorder="1" applyAlignment="1">
      <alignment horizontal="center" vertical="center"/>
    </xf>
    <xf numFmtId="0" fontId="7" fillId="0" borderId="0" xfId="0" applyFont="1" applyBorder="1"/>
    <xf numFmtId="0" fontId="7" fillId="0" borderId="1" xfId="0" applyFont="1" applyBorder="1" applyAlignment="1"/>
    <xf numFmtId="0" fontId="5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" name="TextBox 1"/>
        <xdr:cNvSpPr txBox="1"/>
      </xdr:nvSpPr>
      <xdr:spPr>
        <a:xfrm>
          <a:off x="6781800" y="840581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" name="TextBox 2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" name="TextBox 3"/>
        <xdr:cNvSpPr txBox="1"/>
      </xdr:nvSpPr>
      <xdr:spPr>
        <a:xfrm>
          <a:off x="6848475" y="1285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" name="TextBox 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" name="TextBox 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" name="TextBox 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" name="TextBox 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" name="TextBox 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" name="TextBox 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" name="TextBox 1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" name="TextBox 1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" name="TextBox 1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" name="TextBox 1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" name="TextBox 1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" name="TextBox 1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" name="TextBox 1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" name="TextBox 1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" name="TextBox 1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" name="TextBox 1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" name="TextBox 2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" name="TextBox 2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" name="TextBox 2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" name="TextBox 2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" name="TextBox 2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" name="TextBox 2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" name="TextBox 2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" name="TextBox 2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" name="TextBox 2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" name="TextBox 2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" name="TextBox 3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" name="TextBox 3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" name="TextBox 3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" name="TextBox 3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" name="TextBox 3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" name="TextBox 3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" name="TextBox 3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8" name="TextBox 3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9" name="TextBox 3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0" name="TextBox 3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1" name="TextBox 4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2" name="TextBox 4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3" name="TextBox 4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4" name="TextBox 4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5" name="TextBox 4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6" name="TextBox 4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7" name="TextBox 4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8" name="TextBox 4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49" name="TextBox 4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0" name="TextBox 4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1" name="TextBox 5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2" name="TextBox 5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3" name="TextBox 5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4" name="TextBox 5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5" name="TextBox 5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6" name="TextBox 5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7" name="TextBox 5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8" name="TextBox 5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59" name="TextBox 5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0" name="TextBox 5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1" name="TextBox 6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2" name="TextBox 6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3" name="TextBox 6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4" name="TextBox 6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5" name="TextBox 6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6" name="TextBox 6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7" name="TextBox 6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8" name="TextBox 6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69" name="TextBox 6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0" name="TextBox 6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1" name="TextBox 7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2" name="TextBox 7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3" name="TextBox 7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4" name="TextBox 7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5" name="TextBox 7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6" name="TextBox 7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7" name="TextBox 7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8" name="TextBox 7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79" name="TextBox 7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0" name="TextBox 7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1" name="TextBox 8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2" name="TextBox 8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3" name="TextBox 8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4" name="TextBox 8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5" name="TextBox 8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6" name="TextBox 8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7" name="TextBox 8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8" name="TextBox 8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89" name="TextBox 8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0" name="TextBox 8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1" name="TextBox 9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2" name="TextBox 9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3" name="TextBox 9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4" name="TextBox 9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5" name="TextBox 9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6" name="TextBox 9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7" name="TextBox 9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8" name="TextBox 9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99" name="TextBox 9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0" name="TextBox 9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1" name="TextBox 10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2" name="TextBox 10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3" name="TextBox 10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4" name="TextBox 10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5" name="TextBox 10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6" name="TextBox 10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7" name="TextBox 10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8" name="TextBox 10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09" name="TextBox 10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0" name="TextBox 10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1" name="TextBox 11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2" name="TextBox 11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3" name="TextBox 11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4" name="TextBox 11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5" name="TextBox 11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6" name="TextBox 11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7" name="TextBox 11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8" name="TextBox 11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19" name="TextBox 11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0" name="TextBox 11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1" name="TextBox 12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2" name="TextBox 12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3" name="TextBox 12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4" name="TextBox 12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5" name="TextBox 12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6" name="TextBox 12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7" name="TextBox 12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8" name="TextBox 12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29" name="TextBox 12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0" name="TextBox 12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1" name="TextBox 13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2" name="TextBox 13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3" name="TextBox 13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4" name="TextBox 13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5" name="TextBox 13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6" name="TextBox 13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7" name="TextBox 13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8" name="TextBox 13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39" name="TextBox 13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0" name="TextBox 13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1" name="TextBox 14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2" name="TextBox 14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3" name="TextBox 14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4" name="TextBox 14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5" name="TextBox 14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6" name="TextBox 14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7" name="TextBox 14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8" name="TextBox 14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49" name="TextBox 14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0" name="TextBox 14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1" name="TextBox 15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2" name="TextBox 15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3" name="TextBox 15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4" name="TextBox 15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5" name="TextBox 15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6" name="TextBox 15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7" name="TextBox 15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8" name="TextBox 15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59" name="TextBox 15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0" name="TextBox 15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1" name="TextBox 16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2" name="TextBox 16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3" name="TextBox 16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4" name="TextBox 16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5" name="TextBox 16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6" name="TextBox 16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7" name="TextBox 16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8" name="TextBox 16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69" name="TextBox 16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0" name="TextBox 16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1" name="TextBox 17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2" name="TextBox 17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3" name="TextBox 17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4" name="TextBox 17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5" name="TextBox 17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6" name="TextBox 17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7" name="TextBox 17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8" name="TextBox 17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79" name="TextBox 17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0" name="TextBox 17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1" name="TextBox 18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2" name="TextBox 18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3" name="TextBox 18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4" name="TextBox 18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5" name="TextBox 18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6" name="TextBox 18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7" name="TextBox 18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8" name="TextBox 18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89" name="TextBox 18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0" name="TextBox 18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1" name="TextBox 19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2" name="TextBox 19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3" name="TextBox 19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4" name="TextBox 19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5" name="TextBox 19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6" name="TextBox 19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7" name="TextBox 19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8" name="TextBox 19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199" name="TextBox 19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0" name="TextBox 19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1" name="TextBox 20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2" name="TextBox 20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3" name="TextBox 20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4" name="TextBox 20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5" name="TextBox 20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6" name="TextBox 20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7" name="TextBox 20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8" name="TextBox 20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09" name="TextBox 20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0" name="TextBox 20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1" name="TextBox 21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2" name="TextBox 21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3" name="TextBox 21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4" name="TextBox 21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5" name="TextBox 21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6" name="TextBox 21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7" name="TextBox 21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8" name="TextBox 21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19" name="TextBox 21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0" name="TextBox 21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1" name="TextBox 22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2" name="TextBox 22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3" name="TextBox 22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4" name="TextBox 22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5" name="TextBox 22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6" name="TextBox 22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7" name="TextBox 22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8" name="TextBox 22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29" name="TextBox 22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0" name="TextBox 22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1" name="TextBox 23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2" name="TextBox 23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3" name="TextBox 23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4" name="TextBox 23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5" name="TextBox 23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6" name="TextBox 23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7" name="TextBox 23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8" name="TextBox 23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39" name="TextBox 23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0" name="TextBox 23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1" name="TextBox 24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2" name="TextBox 24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3" name="TextBox 24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4" name="TextBox 24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5" name="TextBox 24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6" name="TextBox 24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7" name="TextBox 24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8" name="TextBox 24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49" name="TextBox 24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0" name="TextBox 24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1" name="TextBox 25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2" name="TextBox 25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3" name="TextBox 25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4" name="TextBox 25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5" name="TextBox 25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6" name="TextBox 25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7" name="TextBox 25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8" name="TextBox 25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59" name="TextBox 25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0" name="TextBox 25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1" name="TextBox 26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2" name="TextBox 26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3" name="TextBox 26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4" name="TextBox 26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5" name="TextBox 26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6" name="TextBox 26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7" name="TextBox 26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8" name="TextBox 26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69" name="TextBox 26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0" name="TextBox 26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1" name="TextBox 27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2" name="TextBox 27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3" name="TextBox 27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4" name="TextBox 27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5" name="TextBox 27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6" name="TextBox 27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7" name="TextBox 27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8" name="TextBox 27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79" name="TextBox 27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0" name="TextBox 27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1" name="TextBox 28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2" name="TextBox 28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3" name="TextBox 28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4" name="TextBox 28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5" name="TextBox 28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6" name="TextBox 28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7" name="TextBox 28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8" name="TextBox 28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89" name="TextBox 28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0" name="TextBox 28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1" name="TextBox 29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2" name="TextBox 29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3" name="TextBox 29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4" name="TextBox 29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5" name="TextBox 29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6" name="TextBox 29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7" name="TextBox 29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8" name="TextBox 29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299" name="TextBox 29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0" name="TextBox 29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1" name="TextBox 30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2" name="TextBox 30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3" name="TextBox 30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4" name="TextBox 30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5" name="TextBox 30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6" name="TextBox 30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7" name="TextBox 30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8" name="TextBox 30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09" name="TextBox 30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0" name="TextBox 30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1" name="TextBox 31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2" name="TextBox 31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3" name="TextBox 31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4" name="TextBox 31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5" name="TextBox 31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6" name="TextBox 31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7" name="TextBox 31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8" name="TextBox 31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19" name="TextBox 31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0" name="TextBox 31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1" name="TextBox 32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2" name="TextBox 32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3" name="TextBox 32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4" name="TextBox 32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5" name="TextBox 32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6" name="TextBox 32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7" name="TextBox 32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8" name="TextBox 32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29" name="TextBox 32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0" name="TextBox 32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1" name="TextBox 33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2" name="TextBox 33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3" name="TextBox 33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4" name="TextBox 33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5" name="TextBox 33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6" name="TextBox 33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7" name="TextBox 33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8" name="TextBox 33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39" name="TextBox 33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0" name="TextBox 33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1" name="TextBox 34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2" name="TextBox 34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3" name="TextBox 34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4" name="TextBox 34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5" name="TextBox 34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6" name="TextBox 34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7" name="TextBox 34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8" name="TextBox 34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49" name="TextBox 34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0" name="TextBox 34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1" name="TextBox 35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2" name="TextBox 35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3" name="TextBox 35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4" name="TextBox 35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5" name="TextBox 35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6" name="TextBox 35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7" name="TextBox 35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8" name="TextBox 35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59" name="TextBox 35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0" name="TextBox 35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1" name="TextBox 36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2" name="TextBox 36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3" name="TextBox 36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4" name="TextBox 36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5" name="TextBox 364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6" name="TextBox 365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7" name="TextBox 366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8" name="TextBox 367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69" name="TextBox 368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0" name="TextBox 369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1" name="TextBox 370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2" name="TextBox 371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3" name="TextBox 372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7</xdr:row>
      <xdr:rowOff>0</xdr:rowOff>
    </xdr:from>
    <xdr:ext cx="65" cy="172227"/>
    <xdr:sp macro="" textlink="">
      <xdr:nvSpPr>
        <xdr:cNvPr id="374" name="TextBox 373"/>
        <xdr:cNvSpPr txBox="1"/>
      </xdr:nvSpPr>
      <xdr:spPr>
        <a:xfrm>
          <a:off x="7006590" y="130302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8"/>
  <sheetViews>
    <sheetView tabSelected="1" topLeftCell="B1" zoomScale="120" zoomScaleNormal="120" workbookViewId="0">
      <selection activeCell="E8" sqref="E8:L17"/>
    </sheetView>
  </sheetViews>
  <sheetFormatPr defaultRowHeight="14.4" x14ac:dyDescent="0.3"/>
  <cols>
    <col min="3" max="3" width="7" customWidth="1"/>
    <col min="4" max="4" width="33.109375" customWidth="1"/>
    <col min="5" max="5" width="17.44140625" customWidth="1"/>
    <col min="6" max="6" width="14" customWidth="1"/>
    <col min="7" max="7" width="13.6640625" customWidth="1"/>
    <col min="8" max="8" width="12.109375" customWidth="1"/>
    <col min="9" max="9" width="11.44140625" customWidth="1"/>
    <col min="10" max="10" width="13.44140625" customWidth="1"/>
    <col min="11" max="11" width="10.6640625" customWidth="1"/>
    <col min="12" max="12" width="11.109375" customWidth="1"/>
  </cols>
  <sheetData>
    <row r="2" spans="1:12" ht="18.75" customHeight="1" x14ac:dyDescent="0.3">
      <c r="C2" s="30" t="s">
        <v>29</v>
      </c>
      <c r="D2" s="30"/>
      <c r="E2" s="30"/>
      <c r="F2" s="30"/>
      <c r="G2" s="30"/>
      <c r="H2" s="30"/>
      <c r="I2" s="30"/>
      <c r="J2" s="30"/>
      <c r="K2" s="30"/>
      <c r="L2" s="30"/>
    </row>
    <row r="3" spans="1:12" ht="12.75" customHeight="1" x14ac:dyDescent="0.3">
      <c r="C3" s="9"/>
      <c r="D3" s="9"/>
      <c r="E3" s="9"/>
      <c r="F3" s="9"/>
      <c r="G3" s="9"/>
      <c r="H3" s="9"/>
      <c r="I3" s="9"/>
      <c r="J3" s="9"/>
      <c r="K3" s="9"/>
      <c r="L3" s="9"/>
    </row>
    <row r="4" spans="1:12" ht="15.6" x14ac:dyDescent="0.3">
      <c r="C4" s="3"/>
      <c r="L4" s="4" t="s">
        <v>14</v>
      </c>
    </row>
    <row r="5" spans="1:12" s="7" customFormat="1" ht="30" customHeight="1" x14ac:dyDescent="0.3">
      <c r="A5" s="31" t="s">
        <v>3</v>
      </c>
      <c r="B5" s="31"/>
      <c r="C5" s="31"/>
      <c r="D5" s="32" t="s">
        <v>4</v>
      </c>
      <c r="E5" s="34" t="s">
        <v>13</v>
      </c>
      <c r="F5" s="36" t="s">
        <v>30</v>
      </c>
      <c r="G5" s="36" t="s">
        <v>0</v>
      </c>
      <c r="H5" s="36" t="s">
        <v>1</v>
      </c>
      <c r="I5" s="36" t="s">
        <v>2</v>
      </c>
      <c r="J5" s="36" t="s">
        <v>31</v>
      </c>
      <c r="K5" s="36" t="s">
        <v>32</v>
      </c>
      <c r="L5" s="36" t="s">
        <v>33</v>
      </c>
    </row>
    <row r="6" spans="1:12" s="7" customFormat="1" ht="25.5" customHeight="1" x14ac:dyDescent="0.3">
      <c r="A6" s="5" t="s">
        <v>5</v>
      </c>
      <c r="B6" s="6" t="s">
        <v>6</v>
      </c>
      <c r="C6" s="6" t="s">
        <v>7</v>
      </c>
      <c r="D6" s="33"/>
      <c r="E6" s="35"/>
      <c r="F6" s="37"/>
      <c r="G6" s="37"/>
      <c r="H6" s="37"/>
      <c r="I6" s="37"/>
      <c r="J6" s="37"/>
      <c r="K6" s="37"/>
      <c r="L6" s="37"/>
    </row>
    <row r="7" spans="1:12" s="8" customFormat="1" ht="13.8" x14ac:dyDescent="0.3">
      <c r="A7" s="5" t="s">
        <v>8</v>
      </c>
      <c r="B7" s="6" t="s">
        <v>9</v>
      </c>
      <c r="C7" s="6" t="s">
        <v>10</v>
      </c>
      <c r="D7" s="5" t="s">
        <v>11</v>
      </c>
      <c r="E7" s="6" t="s">
        <v>12</v>
      </c>
      <c r="F7" s="2">
        <v>6</v>
      </c>
      <c r="G7" s="2">
        <v>7</v>
      </c>
      <c r="H7" s="2">
        <v>8</v>
      </c>
      <c r="I7" s="2">
        <v>9</v>
      </c>
      <c r="J7" s="1">
        <v>10</v>
      </c>
      <c r="K7" s="1">
        <v>11</v>
      </c>
      <c r="L7" s="1">
        <v>12</v>
      </c>
    </row>
    <row r="8" spans="1:12" ht="27" x14ac:dyDescent="0.3">
      <c r="A8" s="16">
        <v>472</v>
      </c>
      <c r="B8" s="15"/>
      <c r="C8" s="15"/>
      <c r="D8" s="10" t="s">
        <v>17</v>
      </c>
      <c r="E8" s="12">
        <f>E9+E11+E13+E16</f>
        <v>3399364</v>
      </c>
      <c r="F8" s="12">
        <f t="shared" ref="F8:H8" si="0">F9+F11+F13+F16</f>
        <v>2922427</v>
      </c>
      <c r="G8" s="12" t="e">
        <f t="shared" si="0"/>
        <v>#VALUE!</v>
      </c>
      <c r="H8" s="12" t="e">
        <f t="shared" si="0"/>
        <v>#VALUE!</v>
      </c>
      <c r="I8" s="12" t="e">
        <f t="shared" ref="I8:I17" si="1">G8/F8*100</f>
        <v>#VALUE!</v>
      </c>
      <c r="J8" s="12">
        <f>J9+J11+J13+J16</f>
        <v>1659093</v>
      </c>
      <c r="K8" s="12">
        <f t="shared" ref="K8:L8" si="2">K9+K11+K13+K16</f>
        <v>0</v>
      </c>
      <c r="L8" s="12">
        <f t="shared" si="2"/>
        <v>0</v>
      </c>
    </row>
    <row r="9" spans="1:12" ht="53.4" x14ac:dyDescent="0.3">
      <c r="A9" s="15"/>
      <c r="B9" s="17" t="s">
        <v>15</v>
      </c>
      <c r="C9" s="15"/>
      <c r="D9" s="11" t="s">
        <v>23</v>
      </c>
      <c r="E9" s="12">
        <f>E10</f>
        <v>37799</v>
      </c>
      <c r="F9" s="12">
        <f t="shared" ref="F9:G9" si="3">F10</f>
        <v>32053</v>
      </c>
      <c r="G9" s="12">
        <f t="shared" si="3"/>
        <v>32045.8</v>
      </c>
      <c r="H9" s="12">
        <f t="shared" ref="H9:H17" si="4">F9-G9</f>
        <v>7.2000000000007276</v>
      </c>
      <c r="I9" s="12">
        <f t="shared" si="1"/>
        <v>99.977537204005856</v>
      </c>
      <c r="J9" s="12">
        <f>J10</f>
        <v>28733</v>
      </c>
      <c r="K9" s="13">
        <v>0</v>
      </c>
      <c r="L9" s="18">
        <v>0</v>
      </c>
    </row>
    <row r="10" spans="1:12" ht="25.5" customHeight="1" x14ac:dyDescent="0.3">
      <c r="A10" s="15"/>
      <c r="B10" s="15"/>
      <c r="C10" s="17" t="s">
        <v>16</v>
      </c>
      <c r="D10" s="20" t="s">
        <v>20</v>
      </c>
      <c r="E10" s="12">
        <v>37799</v>
      </c>
      <c r="F10" s="12">
        <v>32053</v>
      </c>
      <c r="G10" s="12">
        <v>32045.8</v>
      </c>
      <c r="H10" s="12">
        <f t="shared" si="4"/>
        <v>7.2000000000007276</v>
      </c>
      <c r="I10" s="12">
        <f t="shared" si="1"/>
        <v>99.977537204005856</v>
      </c>
      <c r="J10" s="14">
        <v>28733</v>
      </c>
      <c r="K10" s="13">
        <v>0</v>
      </c>
      <c r="L10" s="18">
        <v>0</v>
      </c>
    </row>
    <row r="11" spans="1:12" ht="40.200000000000003" x14ac:dyDescent="0.3">
      <c r="A11" s="15"/>
      <c r="B11" s="17" t="s">
        <v>21</v>
      </c>
      <c r="C11" s="15"/>
      <c r="D11" s="28" t="s">
        <v>22</v>
      </c>
      <c r="E11" s="12">
        <f>E12</f>
        <v>303559</v>
      </c>
      <c r="F11" s="12">
        <f t="shared" ref="F11:G11" si="5">F12</f>
        <v>225554</v>
      </c>
      <c r="G11" s="12" t="str">
        <f t="shared" si="5"/>
        <v>211 32,6</v>
      </c>
      <c r="H11" s="12" t="e">
        <f t="shared" si="4"/>
        <v>#VALUE!</v>
      </c>
      <c r="I11" s="12" t="e">
        <f t="shared" si="1"/>
        <v>#VALUE!</v>
      </c>
      <c r="J11" s="12">
        <f t="shared" ref="J11" si="6">J12</f>
        <v>0</v>
      </c>
      <c r="K11" s="13">
        <v>0</v>
      </c>
      <c r="L11" s="18">
        <v>0</v>
      </c>
    </row>
    <row r="12" spans="1:12" ht="27" x14ac:dyDescent="0.3">
      <c r="A12" s="15"/>
      <c r="B12" s="15"/>
      <c r="C12" s="17" t="s">
        <v>18</v>
      </c>
      <c r="D12" s="11" t="s">
        <v>19</v>
      </c>
      <c r="E12" s="12">
        <v>303559</v>
      </c>
      <c r="F12" s="12">
        <v>225554</v>
      </c>
      <c r="G12" s="12" t="s">
        <v>34</v>
      </c>
      <c r="H12" s="12" t="e">
        <f t="shared" si="4"/>
        <v>#VALUE!</v>
      </c>
      <c r="I12" s="12" t="e">
        <f t="shared" si="1"/>
        <v>#VALUE!</v>
      </c>
      <c r="J12" s="12">
        <v>0</v>
      </c>
      <c r="K12" s="13">
        <v>0</v>
      </c>
      <c r="L12" s="18">
        <v>0</v>
      </c>
    </row>
    <row r="13" spans="1:12" ht="27" x14ac:dyDescent="0.3">
      <c r="A13" s="21"/>
      <c r="B13" s="17" t="s">
        <v>26</v>
      </c>
      <c r="C13" s="22"/>
      <c r="D13" s="23" t="s">
        <v>27</v>
      </c>
      <c r="E13" s="24">
        <f>E15+E14</f>
        <v>923952</v>
      </c>
      <c r="F13" s="24">
        <f t="shared" ref="F13:G13" si="7">F15+F14</f>
        <v>530766</v>
      </c>
      <c r="G13" s="24">
        <f t="shared" si="7"/>
        <v>344797.7</v>
      </c>
      <c r="H13" s="24">
        <f t="shared" ref="H13" si="8">H15</f>
        <v>0</v>
      </c>
      <c r="I13" s="12">
        <f t="shared" si="1"/>
        <v>64.962280929825951</v>
      </c>
      <c r="J13" s="24">
        <f>J15</f>
        <v>0</v>
      </c>
      <c r="K13" s="13">
        <v>0</v>
      </c>
      <c r="L13" s="18">
        <v>0</v>
      </c>
    </row>
    <row r="14" spans="1:12" ht="25.5" customHeight="1" x14ac:dyDescent="0.3">
      <c r="A14" s="15"/>
      <c r="B14" s="15"/>
      <c r="C14" s="17" t="s">
        <v>16</v>
      </c>
      <c r="D14" s="20" t="s">
        <v>20</v>
      </c>
      <c r="E14" s="12">
        <v>250766</v>
      </c>
      <c r="F14" s="12">
        <v>250766</v>
      </c>
      <c r="G14" s="12">
        <v>64797.7</v>
      </c>
      <c r="H14" s="12">
        <f t="shared" ref="H14" si="9">F14-G14</f>
        <v>185968.3</v>
      </c>
      <c r="I14" s="12">
        <f t="shared" si="1"/>
        <v>25.839906526403102</v>
      </c>
      <c r="J14" s="14">
        <v>28733</v>
      </c>
      <c r="K14" s="13">
        <v>0</v>
      </c>
      <c r="L14" s="18">
        <v>0</v>
      </c>
    </row>
    <row r="15" spans="1:12" ht="27" x14ac:dyDescent="0.3">
      <c r="A15" s="21"/>
      <c r="B15" s="22"/>
      <c r="C15" s="17" t="s">
        <v>18</v>
      </c>
      <c r="D15" s="23" t="s">
        <v>19</v>
      </c>
      <c r="E15" s="24">
        <v>673186</v>
      </c>
      <c r="F15" s="19">
        <v>280000</v>
      </c>
      <c r="G15" s="19">
        <v>280000</v>
      </c>
      <c r="H15" s="12">
        <f t="shared" si="4"/>
        <v>0</v>
      </c>
      <c r="I15" s="12">
        <f t="shared" si="1"/>
        <v>100</v>
      </c>
      <c r="J15" s="19">
        <v>0</v>
      </c>
      <c r="K15" s="13">
        <v>0</v>
      </c>
      <c r="L15" s="18">
        <v>0</v>
      </c>
    </row>
    <row r="16" spans="1:12" s="25" customFormat="1" ht="27.6" x14ac:dyDescent="0.25">
      <c r="A16" s="26"/>
      <c r="B16" s="17" t="s">
        <v>24</v>
      </c>
      <c r="C16" s="26"/>
      <c r="D16" s="27" t="s">
        <v>25</v>
      </c>
      <c r="E16" s="19">
        <f>E17</f>
        <v>2134054</v>
      </c>
      <c r="F16" s="19">
        <f t="shared" ref="F16:H16" si="10">F17</f>
        <v>2134054</v>
      </c>
      <c r="G16" s="19">
        <f t="shared" si="10"/>
        <v>2134054</v>
      </c>
      <c r="H16" s="19">
        <f t="shared" si="10"/>
        <v>0</v>
      </c>
      <c r="I16" s="12">
        <f t="shared" si="1"/>
        <v>100</v>
      </c>
      <c r="J16" s="19">
        <f>J17</f>
        <v>1630360</v>
      </c>
      <c r="K16" s="13">
        <v>0</v>
      </c>
      <c r="L16" s="18">
        <v>0</v>
      </c>
    </row>
    <row r="17" spans="1:14" s="25" customFormat="1" ht="26.4" x14ac:dyDescent="0.25">
      <c r="A17" s="26"/>
      <c r="B17" s="17"/>
      <c r="C17" s="17" t="s">
        <v>18</v>
      </c>
      <c r="D17" s="11" t="s">
        <v>19</v>
      </c>
      <c r="E17" s="19">
        <v>2134054</v>
      </c>
      <c r="F17" s="19">
        <v>2134054</v>
      </c>
      <c r="G17" s="19">
        <v>2134054</v>
      </c>
      <c r="H17" s="12">
        <f t="shared" si="4"/>
        <v>0</v>
      </c>
      <c r="I17" s="12">
        <f t="shared" si="1"/>
        <v>100</v>
      </c>
      <c r="J17" s="19">
        <v>1630360</v>
      </c>
      <c r="K17" s="13">
        <v>0</v>
      </c>
      <c r="L17" s="18">
        <v>0</v>
      </c>
    </row>
    <row r="18" spans="1:14" ht="38.25" customHeight="1" x14ac:dyDescent="0.3">
      <c r="C18" s="29" t="s">
        <v>28</v>
      </c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</row>
  </sheetData>
  <mergeCells count="12">
    <mergeCell ref="C18:N18"/>
    <mergeCell ref="C2:L2"/>
    <mergeCell ref="A5:C5"/>
    <mergeCell ref="D5:D6"/>
    <mergeCell ref="E5:E6"/>
    <mergeCell ref="F5:F6"/>
    <mergeCell ref="G5:G6"/>
    <mergeCell ref="H5:H6"/>
    <mergeCell ref="I5:I6"/>
    <mergeCell ref="J5:J6"/>
    <mergeCell ref="K5:K6"/>
    <mergeCell ref="L5:L6"/>
  </mergeCells>
  <pageMargins left="0.7" right="0.7" top="0.75" bottom="0.75" header="0.3" footer="0.3"/>
  <pageSetup paperSize="9" scale="70" orientation="landscape" horizontalDpi="180" verticalDpi="18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каз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2026-09-04T10:40:23Z</dcterms:modified>
</cp:coreProperties>
</file>