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каз" sheetId="2" r:id="rId1"/>
    <sheet name="рус" sheetId="4" r:id="rId2"/>
    <sheet name="анг" sheetId="5" r:id="rId3"/>
  </sheets>
  <calcPr calcId="144525" refMode="R1C1"/>
</workbook>
</file>

<file path=xl/calcChain.xml><?xml version="1.0" encoding="utf-8"?>
<calcChain xmlns="http://schemas.openxmlformats.org/spreadsheetml/2006/main">
  <c r="H7" i="5" l="1"/>
  <c r="G6" i="5"/>
  <c r="H6" i="5" s="1"/>
  <c r="F6" i="5"/>
  <c r="E6" i="5"/>
  <c r="D6" i="5"/>
  <c r="C6" i="5"/>
  <c r="B6" i="5"/>
  <c r="H7" i="4"/>
  <c r="G6" i="4"/>
  <c r="H6" i="4" s="1"/>
  <c r="F6" i="4"/>
  <c r="E6" i="4"/>
  <c r="D6" i="4"/>
  <c r="C6" i="4"/>
  <c r="B6" i="4"/>
  <c r="F6" i="2"/>
  <c r="G6" i="2"/>
  <c r="E6" i="2"/>
  <c r="D6" i="2" l="1"/>
  <c r="C6" i="2"/>
  <c r="B6" i="2"/>
  <c r="H7" i="2" l="1"/>
  <c r="H6" i="2" l="1"/>
</calcChain>
</file>

<file path=xl/sharedStrings.xml><?xml version="1.0" encoding="utf-8"?>
<sst xmlns="http://schemas.openxmlformats.org/spreadsheetml/2006/main" count="48" uniqueCount="48">
  <si>
    <t>(тыс.тенге)</t>
  </si>
  <si>
    <t>Наименование</t>
  </si>
  <si>
    <t>Фактическое исполнение</t>
  </si>
  <si>
    <t>% освоения</t>
  </si>
  <si>
    <t>План на год</t>
  </si>
  <si>
    <t>Расходы ,                                                ВСЕГО:</t>
  </si>
  <si>
    <t>Шығыстар,                                                БАРЛЫҒЫ:</t>
  </si>
  <si>
    <t>Жылдық жоспар</t>
  </si>
  <si>
    <t>% орындалуы</t>
  </si>
  <si>
    <t>(мың тенге)</t>
  </si>
  <si>
    <t>Нақты орындалуы</t>
  </si>
  <si>
    <t>Атауы</t>
  </si>
  <si>
    <t>112001000-Услуги по обеспечению деятельности маслихата района (города областного значения)</t>
  </si>
  <si>
    <t>112003000-Капитальные расходы государственного органа</t>
  </si>
  <si>
    <t>112001000-Аудан (облыстық маңызы бар қала) мәслихатының қызметін қамтамасыз ету жөніндегі қызметтер</t>
  </si>
  <si>
    <t>112003000-Мемлекеттік органның күрделі шығыстары</t>
  </si>
  <si>
    <t>(thousand tenge)</t>
  </si>
  <si>
    <t>Name</t>
  </si>
  <si>
    <t>Actual execution</t>
  </si>
  <si>
    <t>% development</t>
  </si>
  <si>
    <t>Plan for the year</t>
  </si>
  <si>
    <t>Costs, TOTAL:</t>
  </si>
  <si>
    <t>112001000-Services to ensure the activities of the maslikhat of the region (city of regional significance)</t>
  </si>
  <si>
    <t>112003000-Capital Expenditures of a Public Authority</t>
  </si>
  <si>
    <t>112005000-Мәслихат депутаттары қызметінің тиімділігін арттыру</t>
  </si>
  <si>
    <t>112005000-Повышение эффективности деятельности депутатов маслихатов</t>
  </si>
  <si>
    <t>112005000-Increasing the efficiency of the activities of the deputies of the Maslikhat</t>
  </si>
  <si>
    <t>2026 жылғы 1 қыркүйегіне "Байғанин аудандық мәслихатының аппараты" ММ бюджетінің орындалуы</t>
  </si>
  <si>
    <t>2023 ж.  01.09</t>
  </si>
  <si>
    <t>2024 ж.  01.09</t>
  </si>
  <si>
    <t>2025 ж.  01.09</t>
  </si>
  <si>
    <t xml:space="preserve"> 2026 ж.</t>
  </si>
  <si>
    <t>2026 жылғы 01.09 арналған жоспар</t>
  </si>
  <si>
    <t>2026 жылғы 01.09 орындалуы</t>
  </si>
  <si>
    <t>Исполнение бюджета ГУ "Аппарат Байганинского районного маслихата" на 01 сентября 2026 года</t>
  </si>
  <si>
    <t>на 01.09.2023 г</t>
  </si>
  <si>
    <t>на 01.09.2024 г</t>
  </si>
  <si>
    <t>на 01.09.2025 г</t>
  </si>
  <si>
    <t xml:space="preserve"> 2026 г.</t>
  </si>
  <si>
    <t>План на 01.09.2026 г</t>
  </si>
  <si>
    <t>Исполнение на 01.09.2026 г</t>
  </si>
  <si>
    <t>Execution of the budget of the State Institution "Baiganin district maslikhat" for  September 1, 2026</t>
  </si>
  <si>
    <t>01.09.2023 y</t>
  </si>
  <si>
    <t>01.09.2025 y</t>
  </si>
  <si>
    <t>01.09.2024 y</t>
  </si>
  <si>
    <t xml:space="preserve"> 2026 y</t>
  </si>
  <si>
    <t>Plan for 01.09.2026 y</t>
  </si>
  <si>
    <t>Execution as of 01.09.2026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</si>
</sst>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3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94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pane ySplit="6" topLeftCell="A7" activePane="bottomLeft" state="frozen"/>
      <selection pane="bottomLeft" activeCell="N17" sqref="N17"/>
    </sheetView>
  </sheetViews>
  <sheetFormatPr defaultRowHeight="15.75" x14ac:dyDescent="0.25"/>
  <cols>
    <col min="1" max="1" width="29.5703125" style="1" customWidth="1"/>
    <col min="2" max="2" width="12.140625" style="4" customWidth="1"/>
    <col min="3" max="3" width="12.140625" style="1" customWidth="1"/>
    <col min="4" max="4" width="12.42578125" style="1" customWidth="1"/>
    <col min="5" max="5" width="12.85546875" style="1" customWidth="1"/>
    <col min="6" max="6" width="14.140625" style="1" customWidth="1"/>
    <col min="7" max="7" width="13.5703125" style="1" customWidth="1"/>
    <col min="8" max="8" width="12" style="4" customWidth="1"/>
    <col min="9" max="16384" width="9.140625" style="1"/>
  </cols>
  <sheetData>
    <row r="1" spans="1:8" x14ac:dyDescent="0.25">
      <c r="A1" s="25" t="s">
        <v>27</v>
      </c>
      <c r="B1" s="25"/>
      <c r="C1" s="25"/>
      <c r="D1" s="25"/>
      <c r="E1" s="25"/>
      <c r="F1" s="25"/>
      <c r="G1" s="25"/>
      <c r="H1" s="25"/>
    </row>
    <row r="2" spans="1:8" x14ac:dyDescent="0.25">
      <c r="A2" s="2"/>
      <c r="B2" s="3"/>
      <c r="C2" s="2"/>
      <c r="D2" s="2"/>
      <c r="E2" s="2"/>
    </row>
    <row r="3" spans="1:8" x14ac:dyDescent="0.25">
      <c r="A3" s="26" t="s">
        <v>9</v>
      </c>
      <c r="B3" s="26"/>
      <c r="C3" s="26"/>
      <c r="D3" s="26"/>
      <c r="E3" s="26"/>
      <c r="F3" s="26"/>
      <c r="G3" s="26"/>
      <c r="H3" s="26"/>
    </row>
    <row r="4" spans="1:8" ht="15.75" customHeight="1" x14ac:dyDescent="0.25">
      <c r="A4" s="27" t="s">
        <v>11</v>
      </c>
      <c r="B4" s="27" t="s">
        <v>10</v>
      </c>
      <c r="C4" s="27"/>
      <c r="D4" s="27"/>
      <c r="E4" s="27" t="s">
        <v>31</v>
      </c>
      <c r="F4" s="27"/>
      <c r="G4" s="27"/>
      <c r="H4" s="28" t="s">
        <v>8</v>
      </c>
    </row>
    <row r="5" spans="1:8" ht="57" x14ac:dyDescent="0.25">
      <c r="A5" s="27"/>
      <c r="B5" s="24" t="s">
        <v>28</v>
      </c>
      <c r="C5" s="24" t="s">
        <v>29</v>
      </c>
      <c r="D5" s="23" t="s">
        <v>30</v>
      </c>
      <c r="E5" s="11" t="s">
        <v>7</v>
      </c>
      <c r="F5" s="22" t="s">
        <v>32</v>
      </c>
      <c r="G5" s="22" t="s">
        <v>33</v>
      </c>
      <c r="H5" s="29"/>
    </row>
    <row r="6" spans="1:8" ht="28.5" x14ac:dyDescent="0.25">
      <c r="A6" s="12" t="s">
        <v>6</v>
      </c>
      <c r="B6" s="32">
        <f t="shared" ref="B6:G6" si="0">SUM(B7:B8)</f>
        <v>50414.400000000001</v>
      </c>
      <c r="C6" s="32">
        <f t="shared" si="0"/>
        <v>37345.599999999999</v>
      </c>
      <c r="D6" s="32">
        <f t="shared" si="0"/>
        <v>38062.400000000001</v>
      </c>
      <c r="E6" s="32">
        <f>SUM(E7:E9)</f>
        <v>61713</v>
      </c>
      <c r="F6" s="32">
        <f t="shared" ref="F6:G6" si="1">SUM(F7:F9)</f>
        <v>46897.700000000004</v>
      </c>
      <c r="G6" s="32">
        <f t="shared" si="1"/>
        <v>46897.100000000006</v>
      </c>
      <c r="H6" s="33">
        <f t="shared" ref="H6" si="2">SUM(G6/F6*100)</f>
        <v>99.998720619561297</v>
      </c>
    </row>
    <row r="7" spans="1:8" ht="75" x14ac:dyDescent="0.25">
      <c r="A7" s="13" t="s">
        <v>14</v>
      </c>
      <c r="B7" s="34">
        <v>36476.9</v>
      </c>
      <c r="C7" s="34">
        <v>36873</v>
      </c>
      <c r="D7" s="34">
        <v>37508.6</v>
      </c>
      <c r="E7" s="34">
        <v>59729</v>
      </c>
      <c r="F7" s="34">
        <v>46194.3</v>
      </c>
      <c r="G7" s="34">
        <v>46193.8</v>
      </c>
      <c r="H7" s="34">
        <f t="shared" ref="H7:H8" si="3">+G7/F7*100</f>
        <v>99.998917615376797</v>
      </c>
    </row>
    <row r="8" spans="1:8" ht="30" x14ac:dyDescent="0.25">
      <c r="A8" s="13" t="s">
        <v>15</v>
      </c>
      <c r="B8" s="34">
        <v>13937.5</v>
      </c>
      <c r="C8" s="34">
        <v>472.6</v>
      </c>
      <c r="D8" s="34">
        <v>553.79999999999995</v>
      </c>
      <c r="E8" s="34">
        <v>0</v>
      </c>
      <c r="F8" s="34">
        <v>0</v>
      </c>
      <c r="G8" s="34">
        <v>0</v>
      </c>
      <c r="H8" s="34">
        <v>0</v>
      </c>
    </row>
    <row r="9" spans="1:8" ht="45" x14ac:dyDescent="0.25">
      <c r="A9" s="13" t="s">
        <v>24</v>
      </c>
      <c r="B9" s="34">
        <v>0</v>
      </c>
      <c r="C9" s="34">
        <v>0</v>
      </c>
      <c r="D9" s="34">
        <v>0</v>
      </c>
      <c r="E9" s="34">
        <v>1984</v>
      </c>
      <c r="F9" s="34">
        <v>703.4</v>
      </c>
      <c r="G9" s="34">
        <v>703.3</v>
      </c>
      <c r="H9" s="34">
        <v>0</v>
      </c>
    </row>
    <row r="10" spans="1:8" x14ac:dyDescent="0.25">
      <c r="B10" s="1"/>
      <c r="H10" s="1"/>
    </row>
    <row r="11" spans="1:8" x14ac:dyDescent="0.25">
      <c r="B11" s="1"/>
      <c r="H11" s="1"/>
    </row>
    <row r="12" spans="1:8" x14ac:dyDescent="0.25">
      <c r="B12" s="1"/>
      <c r="H12" s="1"/>
    </row>
    <row r="13" spans="1:8" x14ac:dyDescent="0.25">
      <c r="B13" s="1"/>
      <c r="H13" s="1"/>
    </row>
    <row r="14" spans="1:8" x14ac:dyDescent="0.25">
      <c r="B14" s="1"/>
      <c r="H14" s="1"/>
    </row>
    <row r="15" spans="1:8" x14ac:dyDescent="0.25">
      <c r="B15" s="1"/>
      <c r="H15" s="1"/>
    </row>
    <row r="16" spans="1:8" x14ac:dyDescent="0.25">
      <c r="B16" s="1"/>
      <c r="H16" s="1"/>
    </row>
    <row r="17" spans="1:8" x14ac:dyDescent="0.25">
      <c r="B17" s="1"/>
      <c r="H17" s="1"/>
    </row>
    <row r="18" spans="1:8" x14ac:dyDescent="0.25">
      <c r="B18" s="1"/>
      <c r="H18" s="1"/>
    </row>
    <row r="19" spans="1:8" x14ac:dyDescent="0.25">
      <c r="B19" s="1"/>
      <c r="H19" s="1"/>
    </row>
    <row r="20" spans="1:8" x14ac:dyDescent="0.25">
      <c r="B20" s="1"/>
      <c r="H20" s="1"/>
    </row>
    <row r="21" spans="1:8" x14ac:dyDescent="0.25">
      <c r="B21" s="1"/>
      <c r="H21" s="1"/>
    </row>
    <row r="22" spans="1:8" x14ac:dyDescent="0.25">
      <c r="B22" s="1"/>
      <c r="H22" s="1"/>
    </row>
    <row r="23" spans="1:8" x14ac:dyDescent="0.25">
      <c r="A23" s="2"/>
      <c r="B23" s="3"/>
      <c r="C23" s="2"/>
      <c r="D23" s="2"/>
      <c r="E23" s="2"/>
    </row>
    <row r="24" spans="1:8" x14ac:dyDescent="0.25">
      <c r="A24" s="5"/>
      <c r="B24" s="6"/>
      <c r="C24" s="5"/>
      <c r="D24" s="5"/>
      <c r="E24" s="5"/>
    </row>
    <row r="25" spans="1:8" x14ac:dyDescent="0.25">
      <c r="A25" s="5"/>
      <c r="B25" s="6"/>
      <c r="C25" s="5"/>
      <c r="D25" s="5"/>
      <c r="E25" s="5"/>
    </row>
  </sheetData>
  <mergeCells count="6">
    <mergeCell ref="A1:H1"/>
    <mergeCell ref="A3:H3"/>
    <mergeCell ref="A4:A5"/>
    <mergeCell ref="B4:D4"/>
    <mergeCell ref="E4:G4"/>
    <mergeCell ref="H4:H5"/>
  </mergeCells>
  <conditionalFormatting sqref="E8:G8">
    <cfRule type="expression" dxfId="93" priority="26">
      <formula>$B8=1</formula>
    </cfRule>
  </conditionalFormatting>
  <conditionalFormatting sqref="B8">
    <cfRule type="expression" dxfId="92" priority="11">
      <formula>$B8=1</formula>
    </cfRule>
  </conditionalFormatting>
  <conditionalFormatting sqref="C8">
    <cfRule type="expression" dxfId="91" priority="10">
      <formula>$B8=1</formula>
    </cfRule>
  </conditionalFormatting>
  <conditionalFormatting sqref="B8">
    <cfRule type="expression" dxfId="89" priority="8">
      <formula>$B8=1</formula>
    </cfRule>
  </conditionalFormatting>
  <conditionalFormatting sqref="C8">
    <cfRule type="expression" dxfId="88" priority="7">
      <formula>$B8=1</formula>
    </cfRule>
  </conditionalFormatting>
  <conditionalFormatting sqref="B8">
    <cfRule type="expression" dxfId="60" priority="5">
      <formula>$B8=1</formula>
    </cfRule>
  </conditionalFormatting>
  <conditionalFormatting sqref="C8">
    <cfRule type="expression" dxfId="58" priority="4">
      <formula>$B8=1</formula>
    </cfRule>
  </conditionalFormatting>
  <conditionalFormatting sqref="B8">
    <cfRule type="expression" dxfId="56" priority="3">
      <formula>$B8=1</formula>
    </cfRule>
  </conditionalFormatting>
  <conditionalFormatting sqref="C8">
    <cfRule type="expression" dxfId="54" priority="2">
      <formula>$B8=1</formula>
    </cfRule>
  </conditionalFormatting>
  <conditionalFormatting sqref="D8">
    <cfRule type="expression" dxfId="51" priority="1">
      <formula>$B8=1</formula>
    </cfRule>
  </conditionalFormatting>
  <pageMargins left="0.3" right="0.25" top="0.33" bottom="0.74803149606299213" header="0.31496062992125984" footer="0.31496062992125984"/>
  <pageSetup paperSize="9" scale="8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K8" sqref="K8"/>
    </sheetView>
  </sheetViews>
  <sheetFormatPr defaultRowHeight="15" x14ac:dyDescent="0.25"/>
  <cols>
    <col min="1" max="1" width="26.85546875" style="7" customWidth="1"/>
    <col min="2" max="2" width="12.85546875" style="10" customWidth="1"/>
    <col min="3" max="3" width="12.7109375" style="7" customWidth="1"/>
    <col min="4" max="4" width="13" style="7" customWidth="1"/>
    <col min="5" max="5" width="12.5703125" style="7" customWidth="1"/>
    <col min="6" max="6" width="13.42578125" style="7" customWidth="1"/>
    <col min="7" max="7" width="13.28515625" style="7" customWidth="1"/>
    <col min="8" max="8" width="11.42578125" style="10" customWidth="1"/>
    <col min="9" max="16384" width="9.140625" style="7"/>
  </cols>
  <sheetData>
    <row r="1" spans="1:8" x14ac:dyDescent="0.25">
      <c r="A1" s="30" t="s">
        <v>34</v>
      </c>
      <c r="B1" s="30"/>
      <c r="C1" s="30"/>
      <c r="D1" s="30"/>
      <c r="E1" s="30"/>
      <c r="F1" s="30"/>
      <c r="G1" s="30"/>
      <c r="H1" s="30"/>
    </row>
    <row r="2" spans="1:8" x14ac:dyDescent="0.25">
      <c r="A2" s="8"/>
      <c r="B2" s="9"/>
      <c r="C2" s="8"/>
      <c r="D2" s="8"/>
      <c r="E2" s="8"/>
    </row>
    <row r="3" spans="1:8" x14ac:dyDescent="0.25">
      <c r="A3" s="26" t="s">
        <v>0</v>
      </c>
      <c r="B3" s="26"/>
      <c r="C3" s="26"/>
      <c r="D3" s="26"/>
      <c r="E3" s="26"/>
      <c r="F3" s="26"/>
      <c r="G3" s="26"/>
      <c r="H3" s="26"/>
    </row>
    <row r="4" spans="1:8" ht="15.75" customHeight="1" x14ac:dyDescent="0.25">
      <c r="A4" s="27" t="s">
        <v>1</v>
      </c>
      <c r="B4" s="27" t="s">
        <v>2</v>
      </c>
      <c r="C4" s="27"/>
      <c r="D4" s="27"/>
      <c r="E4" s="27" t="s">
        <v>38</v>
      </c>
      <c r="F4" s="27"/>
      <c r="G4" s="27"/>
      <c r="H4" s="28" t="s">
        <v>3</v>
      </c>
    </row>
    <row r="5" spans="1:8" ht="45.75" customHeight="1" x14ac:dyDescent="0.25">
      <c r="A5" s="27"/>
      <c r="B5" s="24" t="s">
        <v>35</v>
      </c>
      <c r="C5" s="24" t="s">
        <v>36</v>
      </c>
      <c r="D5" s="23" t="s">
        <v>37</v>
      </c>
      <c r="E5" s="11" t="s">
        <v>4</v>
      </c>
      <c r="F5" s="22" t="s">
        <v>39</v>
      </c>
      <c r="G5" s="22" t="s">
        <v>40</v>
      </c>
      <c r="H5" s="29"/>
    </row>
    <row r="6" spans="1:8" ht="28.5" x14ac:dyDescent="0.25">
      <c r="A6" s="12" t="s">
        <v>5</v>
      </c>
      <c r="B6" s="32">
        <f t="shared" ref="B6:G6" si="0">SUM(B7:B8)</f>
        <v>50414.400000000001</v>
      </c>
      <c r="C6" s="32">
        <f t="shared" si="0"/>
        <v>37345.599999999999</v>
      </c>
      <c r="D6" s="32">
        <f t="shared" si="0"/>
        <v>38062.400000000001</v>
      </c>
      <c r="E6" s="32">
        <f>SUM(E7:E9)</f>
        <v>61713</v>
      </c>
      <c r="F6" s="32">
        <f t="shared" ref="F6:G6" si="1">SUM(F7:F9)</f>
        <v>46897.700000000004</v>
      </c>
      <c r="G6" s="32">
        <f t="shared" si="1"/>
        <v>46897.100000000006</v>
      </c>
      <c r="H6" s="33">
        <f t="shared" ref="H6" si="2">SUM(G6/F6*100)</f>
        <v>99.998720619561297</v>
      </c>
    </row>
    <row r="7" spans="1:8" ht="60" x14ac:dyDescent="0.25">
      <c r="A7" s="13" t="s">
        <v>12</v>
      </c>
      <c r="B7" s="34">
        <v>36476.9</v>
      </c>
      <c r="C7" s="34">
        <v>36873</v>
      </c>
      <c r="D7" s="34">
        <v>37508.6</v>
      </c>
      <c r="E7" s="34">
        <v>59729</v>
      </c>
      <c r="F7" s="34">
        <v>46194.3</v>
      </c>
      <c r="G7" s="34">
        <v>46193.8</v>
      </c>
      <c r="H7" s="34">
        <f t="shared" ref="H7:H8" si="3">+G7/F7*100</f>
        <v>99.998917615376797</v>
      </c>
    </row>
    <row r="8" spans="1:8" ht="45" x14ac:dyDescent="0.25">
      <c r="A8" s="13" t="s">
        <v>13</v>
      </c>
      <c r="B8" s="34">
        <v>13937.5</v>
      </c>
      <c r="C8" s="34">
        <v>472.6</v>
      </c>
      <c r="D8" s="34">
        <v>553.79999999999995</v>
      </c>
      <c r="E8" s="34">
        <v>0</v>
      </c>
      <c r="F8" s="34">
        <v>0</v>
      </c>
      <c r="G8" s="34">
        <v>0</v>
      </c>
      <c r="H8" s="34">
        <v>0</v>
      </c>
    </row>
    <row r="9" spans="1:8" ht="60" x14ac:dyDescent="0.25">
      <c r="A9" s="13" t="s">
        <v>25</v>
      </c>
      <c r="B9" s="34">
        <v>0</v>
      </c>
      <c r="C9" s="34">
        <v>0</v>
      </c>
      <c r="D9" s="34">
        <v>0</v>
      </c>
      <c r="E9" s="34">
        <v>1984</v>
      </c>
      <c r="F9" s="34">
        <v>703.4</v>
      </c>
      <c r="G9" s="34">
        <v>703.3</v>
      </c>
      <c r="H9" s="34">
        <v>0</v>
      </c>
    </row>
    <row r="10" spans="1:8" x14ac:dyDescent="0.25">
      <c r="A10" s="14"/>
      <c r="C10" s="14"/>
      <c r="D10" s="14"/>
      <c r="E10" s="14"/>
    </row>
    <row r="11" spans="1:8" x14ac:dyDescent="0.25">
      <c r="A11" s="14"/>
      <c r="C11" s="14"/>
      <c r="D11" s="14"/>
      <c r="E11" s="14"/>
    </row>
  </sheetData>
  <mergeCells count="6">
    <mergeCell ref="A1:H1"/>
    <mergeCell ref="A3:H3"/>
    <mergeCell ref="A4:A5"/>
    <mergeCell ref="B4:D4"/>
    <mergeCell ref="E4:G4"/>
    <mergeCell ref="H4:H5"/>
  </mergeCells>
  <conditionalFormatting sqref="E8:G8">
    <cfRule type="expression" dxfId="49" priority="10">
      <formula>$B8=1</formula>
    </cfRule>
  </conditionalFormatting>
  <conditionalFormatting sqref="B8">
    <cfRule type="expression" dxfId="47" priority="9">
      <formula>$B8=1</formula>
    </cfRule>
  </conditionalFormatting>
  <conditionalFormatting sqref="C8">
    <cfRule type="expression" dxfId="45" priority="8">
      <formula>$B8=1</formula>
    </cfRule>
  </conditionalFormatting>
  <conditionalFormatting sqref="B8">
    <cfRule type="expression" dxfId="43" priority="7">
      <formula>$B8=1</formula>
    </cfRule>
  </conditionalFormatting>
  <conditionalFormatting sqref="C8">
    <cfRule type="expression" dxfId="41" priority="6">
      <formula>$B8=1</formula>
    </cfRule>
  </conditionalFormatting>
  <conditionalFormatting sqref="B8">
    <cfRule type="expression" dxfId="39" priority="5">
      <formula>$B8=1</formula>
    </cfRule>
  </conditionalFormatting>
  <conditionalFormatting sqref="C8">
    <cfRule type="expression" dxfId="37" priority="4">
      <formula>$B8=1</formula>
    </cfRule>
  </conditionalFormatting>
  <conditionalFormatting sqref="B8">
    <cfRule type="expression" dxfId="35" priority="3">
      <formula>$B8=1</formula>
    </cfRule>
  </conditionalFormatting>
  <conditionalFormatting sqref="C8">
    <cfRule type="expression" dxfId="33" priority="2">
      <formula>$B8=1</formula>
    </cfRule>
  </conditionalFormatting>
  <conditionalFormatting sqref="D8">
    <cfRule type="expression" dxfId="31" priority="1">
      <formula>$B8=1</formula>
    </cfRule>
  </conditionalFormatting>
  <pageMargins left="0.3" right="0.23" top="0.74803149606299213" bottom="0.74803149606299213" header="0.31496062992125984" footer="0.31496062992125984"/>
  <pageSetup paperSize="9" scale="8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G17" sqref="G17"/>
    </sheetView>
  </sheetViews>
  <sheetFormatPr defaultRowHeight="15" x14ac:dyDescent="0.25"/>
  <cols>
    <col min="1" max="1" width="24.5703125" customWidth="1"/>
    <col min="2" max="2" width="14.85546875" customWidth="1"/>
    <col min="3" max="3" width="12.5703125" customWidth="1"/>
    <col min="4" max="4" width="12.85546875" customWidth="1"/>
    <col min="5" max="5" width="12.5703125" customWidth="1"/>
    <col min="6" max="6" width="12.7109375" customWidth="1"/>
    <col min="7" max="7" width="12.5703125" customWidth="1"/>
    <col min="8" max="8" width="14.42578125" customWidth="1"/>
  </cols>
  <sheetData>
    <row r="1" spans="1:8" x14ac:dyDescent="0.25">
      <c r="A1" s="31" t="s">
        <v>41</v>
      </c>
      <c r="B1" s="31"/>
      <c r="C1" s="31"/>
      <c r="D1" s="31"/>
      <c r="E1" s="31"/>
      <c r="F1" s="31"/>
      <c r="G1" s="31"/>
      <c r="H1" s="31"/>
    </row>
    <row r="2" spans="1:8" x14ac:dyDescent="0.25">
      <c r="A2" s="17"/>
      <c r="B2" s="18"/>
      <c r="C2" s="17"/>
      <c r="D2" s="17"/>
      <c r="E2" s="17"/>
      <c r="F2" s="19"/>
      <c r="G2" s="19"/>
      <c r="H2" s="20"/>
    </row>
    <row r="3" spans="1:8" x14ac:dyDescent="0.25">
      <c r="A3" s="26" t="s">
        <v>16</v>
      </c>
      <c r="B3" s="26"/>
      <c r="C3" s="26"/>
      <c r="D3" s="26"/>
      <c r="E3" s="26"/>
      <c r="F3" s="26"/>
      <c r="G3" s="26"/>
      <c r="H3" s="26"/>
    </row>
    <row r="4" spans="1:8" x14ac:dyDescent="0.25">
      <c r="A4" s="27" t="s">
        <v>17</v>
      </c>
      <c r="B4" s="27" t="s">
        <v>18</v>
      </c>
      <c r="C4" s="27"/>
      <c r="D4" s="27"/>
      <c r="E4" s="27" t="s">
        <v>45</v>
      </c>
      <c r="F4" s="27"/>
      <c r="G4" s="27"/>
      <c r="H4" s="28" t="s">
        <v>19</v>
      </c>
    </row>
    <row r="5" spans="1:8" ht="57" x14ac:dyDescent="0.25">
      <c r="A5" s="27"/>
      <c r="B5" s="24" t="s">
        <v>42</v>
      </c>
      <c r="C5" s="24" t="s">
        <v>44</v>
      </c>
      <c r="D5" s="23" t="s">
        <v>43</v>
      </c>
      <c r="E5" s="16" t="s">
        <v>20</v>
      </c>
      <c r="F5" s="22" t="s">
        <v>46</v>
      </c>
      <c r="G5" s="22" t="s">
        <v>47</v>
      </c>
      <c r="H5" s="29"/>
    </row>
    <row r="6" spans="1:8" x14ac:dyDescent="0.25">
      <c r="A6" s="15" t="s">
        <v>21</v>
      </c>
      <c r="B6" s="32">
        <f t="shared" ref="B6:G6" si="0">SUM(B7:B8)</f>
        <v>50414.400000000001</v>
      </c>
      <c r="C6" s="32">
        <f t="shared" si="0"/>
        <v>37345.599999999999</v>
      </c>
      <c r="D6" s="32">
        <f t="shared" si="0"/>
        <v>38062.400000000001</v>
      </c>
      <c r="E6" s="32">
        <f>SUM(E7:E9)</f>
        <v>61713</v>
      </c>
      <c r="F6" s="32">
        <f t="shared" ref="F6:G6" si="1">SUM(F7:F9)</f>
        <v>46897.700000000004</v>
      </c>
      <c r="G6" s="32">
        <f t="shared" si="1"/>
        <v>46897.100000000006</v>
      </c>
      <c r="H6" s="33">
        <f t="shared" ref="H6" si="2">SUM(G6/F6*100)</f>
        <v>99.998720619561297</v>
      </c>
    </row>
    <row r="7" spans="1:8" ht="75" x14ac:dyDescent="0.25">
      <c r="A7" s="13" t="s">
        <v>22</v>
      </c>
      <c r="B7" s="34">
        <v>36476.9</v>
      </c>
      <c r="C7" s="34">
        <v>36873</v>
      </c>
      <c r="D7" s="34">
        <v>37508.6</v>
      </c>
      <c r="E7" s="34">
        <v>59729</v>
      </c>
      <c r="F7" s="34">
        <v>46194.3</v>
      </c>
      <c r="G7" s="34">
        <v>46193.8</v>
      </c>
      <c r="H7" s="34">
        <f t="shared" ref="H7:H8" si="3">+G7/F7*100</f>
        <v>99.998917615376797</v>
      </c>
    </row>
    <row r="8" spans="1:8" ht="48" customHeight="1" x14ac:dyDescent="0.25">
      <c r="A8" s="21" t="s">
        <v>23</v>
      </c>
      <c r="B8" s="34">
        <v>13937.5</v>
      </c>
      <c r="C8" s="34">
        <v>472.6</v>
      </c>
      <c r="D8" s="34">
        <v>553.79999999999995</v>
      </c>
      <c r="E8" s="34">
        <v>0</v>
      </c>
      <c r="F8" s="34">
        <v>0</v>
      </c>
      <c r="G8" s="34">
        <v>0</v>
      </c>
      <c r="H8" s="34">
        <v>0</v>
      </c>
    </row>
    <row r="9" spans="1:8" ht="60" x14ac:dyDescent="0.25">
      <c r="A9" s="13" t="s">
        <v>26</v>
      </c>
      <c r="B9" s="34">
        <v>0</v>
      </c>
      <c r="C9" s="34">
        <v>0</v>
      </c>
      <c r="D9" s="34">
        <v>0</v>
      </c>
      <c r="E9" s="34">
        <v>1984</v>
      </c>
      <c r="F9" s="34">
        <v>703.4</v>
      </c>
      <c r="G9" s="34">
        <v>703.3</v>
      </c>
      <c r="H9" s="34">
        <v>0</v>
      </c>
    </row>
  </sheetData>
  <mergeCells count="6">
    <mergeCell ref="A1:H1"/>
    <mergeCell ref="A3:H3"/>
    <mergeCell ref="A4:A5"/>
    <mergeCell ref="B4:D4"/>
    <mergeCell ref="E4:G4"/>
    <mergeCell ref="H4:H5"/>
  </mergeCells>
  <conditionalFormatting sqref="E8:G8">
    <cfRule type="expression" dxfId="19" priority="10">
      <formula>$B8=1</formula>
    </cfRule>
  </conditionalFormatting>
  <conditionalFormatting sqref="B8">
    <cfRule type="expression" dxfId="17" priority="9">
      <formula>$B8=1</formula>
    </cfRule>
  </conditionalFormatting>
  <conditionalFormatting sqref="C8">
    <cfRule type="expression" dxfId="15" priority="8">
      <formula>$B8=1</formula>
    </cfRule>
  </conditionalFormatting>
  <conditionalFormatting sqref="B8">
    <cfRule type="expression" dxfId="13" priority="7">
      <formula>$B8=1</formula>
    </cfRule>
  </conditionalFormatting>
  <conditionalFormatting sqref="C8">
    <cfRule type="expression" dxfId="11" priority="6">
      <formula>$B8=1</formula>
    </cfRule>
  </conditionalFormatting>
  <conditionalFormatting sqref="B8">
    <cfRule type="expression" dxfId="9" priority="5">
      <formula>$B8=1</formula>
    </cfRule>
  </conditionalFormatting>
  <conditionalFormatting sqref="C8">
    <cfRule type="expression" dxfId="7" priority="4">
      <formula>$B8=1</formula>
    </cfRule>
  </conditionalFormatting>
  <conditionalFormatting sqref="B8">
    <cfRule type="expression" dxfId="5" priority="3">
      <formula>$B8=1</formula>
    </cfRule>
  </conditionalFormatting>
  <conditionalFormatting sqref="C8">
    <cfRule type="expression" dxfId="3" priority="2">
      <formula>$B8=1</formula>
    </cfRule>
  </conditionalFormatting>
  <conditionalFormatting sqref="D8">
    <cfRule type="expression" dxfId="1" priority="1">
      <formula>$B8=1</formula>
    </cfRule>
  </conditionalFormatting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2026-09-02T09:51:28Z</dcterms:modified>
</cp:coreProperties>
</file>