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бюджет\Исполнение бюджета 2026 года\"/>
    </mc:Choice>
  </mc:AlternateContent>
  <xr:revisionPtr revIDLastSave="0" documentId="13_ncr:1_{0B5F8FBB-6D05-4A04-A0C3-EE2478701442}" xr6:coauthVersionLast="37" xr6:coauthVersionMax="37" xr10:uidLastSave="{00000000-0000-0000-0000-000000000000}"/>
  <bookViews>
    <workbookView xWindow="0" yWindow="0" windowWidth="16824" windowHeight="5808" xr2:uid="{00000000-000D-0000-FFFF-FFFF00000000}"/>
  </bookViews>
  <sheets>
    <sheet name="каз" sheetId="2" r:id="rId1"/>
  </sheets>
  <definedNames>
    <definedName name="_xlnm.Print_Area" localSheetId="0">каз!$A$1:$I$31</definedName>
  </definedNames>
  <calcPr calcId="179021"/>
</workbook>
</file>

<file path=xl/calcChain.xml><?xml version="1.0" encoding="utf-8"?>
<calcChain xmlns="http://schemas.openxmlformats.org/spreadsheetml/2006/main">
  <c r="I26" i="2" l="1"/>
  <c r="I22" i="2"/>
  <c r="I20" i="2"/>
  <c r="I14" i="2"/>
  <c r="I10" i="2"/>
  <c r="I9" i="2"/>
  <c r="I31" i="2"/>
  <c r="I30" i="2"/>
  <c r="I29" i="2"/>
  <c r="I28" i="2"/>
  <c r="I27" i="2"/>
  <c r="I25" i="2"/>
  <c r="I24" i="2"/>
  <c r="I23" i="2"/>
  <c r="I21" i="2"/>
  <c r="I19" i="2"/>
  <c r="I18" i="2"/>
  <c r="I17" i="2"/>
  <c r="I16" i="2"/>
  <c r="I15" i="2"/>
  <c r="I13" i="2"/>
  <c r="I12" i="2"/>
  <c r="I11" i="2"/>
  <c r="I8" i="2"/>
  <c r="H7" i="2"/>
  <c r="G7" i="2"/>
  <c r="F7" i="2"/>
  <c r="E7" i="2"/>
  <c r="D7" i="2"/>
  <c r="C7" i="2"/>
  <c r="I7" i="2" l="1"/>
</calcChain>
</file>

<file path=xl/sharedStrings.xml><?xml version="1.0" encoding="utf-8"?>
<sst xmlns="http://schemas.openxmlformats.org/spreadsheetml/2006/main" count="38" uniqueCount="38">
  <si>
    <t>Хромтау аудандық тұрғын үй коммуналдық  шаруашылық, жолаушылар көлігі және  автомобиль жолдары  бөлімі бойынша бюджетің орындалуы</t>
  </si>
  <si>
    <t>(мың тенге)</t>
  </si>
  <si>
    <t>Атауы</t>
  </si>
  <si>
    <t>Нақты орындалуы</t>
  </si>
  <si>
    <t>% орындалуы</t>
  </si>
  <si>
    <t>Бюджетные программы</t>
  </si>
  <si>
    <t>Жылдық жоспар</t>
  </si>
  <si>
    <t>Шығыстар,                                                БАРЛЫҒЫ:</t>
  </si>
  <si>
    <t>Саясатты іске асыру жөніндегі қызметтер</t>
  </si>
  <si>
    <t>мемлекеттік тұрғын үй қорын сақтауды ұйымдастыру</t>
  </si>
  <si>
    <t>Азаматтардың жекелеген санаттарын тұрғын үймен қамтамасыз ету</t>
  </si>
  <si>
    <t>Жүйесінің жұмыс істеуін, сумен жабдықтау және су бұру</t>
  </si>
  <si>
    <t>Мемлекеттік органның күрделі шығыстары</t>
  </si>
  <si>
    <t>Елді мекендердің санитариясын қамтамасыз ету</t>
  </si>
  <si>
    <t>Ауданның елді мекендерінде жол жүрісі қауіпсіздігін қамтамасыз ету</t>
  </si>
  <si>
    <t>Көлік инфрақұрылымын дамыту</t>
  </si>
  <si>
    <t>Автомобиль жолдарының жұмыс істеуін қамтамасыз ету</t>
  </si>
  <si>
    <t>Жылу желілерін пайдалануды ұйымдастыру</t>
  </si>
  <si>
    <t>Коммуналдық шаруашылықты дамыту</t>
  </si>
  <si>
    <t>Кондоминимум объектілеріне техникалық паспорттар дайындау</t>
  </si>
  <si>
    <t>инженерлік-коммуникациялық инфрақұрылымды жобалау дамыту және (немесе) жайластыру</t>
  </si>
  <si>
    <t>Газ тасымалдау жүйесін дамыту</t>
  </si>
  <si>
    <t>Әлеуметтік маңызы бар қалалық (ауылдық), қала маңындағы және ауданішілік қатынастар бойынша жолаушылар тасымалдарын субсидиялау</t>
  </si>
  <si>
    <t>Автомобиль жолдарын күрделі және орташа жөндеу</t>
  </si>
  <si>
    <t>Көлік жүйесінің басым жобаларын іске асыру</t>
  </si>
  <si>
    <t>Сумен жабдықтау және су бұру жүйесін дамыту</t>
  </si>
  <si>
    <t>Көппәтерлі тұрғын үйлердің қасбеттерін, шатырларын ағымдағы және күрделі жөндеу</t>
  </si>
  <si>
    <t>Әлеуметтік және инженерлік инфрақұрылым бойынша іс-шараларды іске асыру</t>
  </si>
  <si>
    <t>АуылЕл бесігі  бағдарламасы шеңберінде әлеуметтік және инженерлік инфрақұрылымды дамыту</t>
  </si>
  <si>
    <t>Күрделі жөндеу жүргізуге кредит беру</t>
  </si>
  <si>
    <t>Шағын және моноқалаларда бюджеттік инвестициялық жобаларды іске асыру</t>
  </si>
  <si>
    <t>Төмен тұрған бюджеттерге берілетін ағымдағы нысаналы трансферттер</t>
  </si>
  <si>
    <t>2026 жылғы 01 Қазан</t>
  </si>
  <si>
    <t>01.10.2023ж.</t>
  </si>
  <si>
    <t>01.10.2024ж.</t>
  </si>
  <si>
    <t>01.10.2025ж.</t>
  </si>
  <si>
    <t>2026 жылғы 1.10 арналған жоспар</t>
  </si>
  <si>
    <t>2026 жылғы 1.10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</si>
</sst>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4" fontId="4" fillId="0" borderId="0" xfId="1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4" fillId="0" borderId="3" xfId="1" applyNumberFormat="1" applyFont="1" applyFill="1" applyBorder="1" applyAlignment="1">
      <alignment horizontal="right" vertical="center" wrapText="1"/>
    </xf>
    <xf numFmtId="164" fontId="3" fillId="0" borderId="3" xfId="1" applyNumberFormat="1" applyFont="1" applyFill="1" applyBorder="1" applyAlignment="1">
      <alignment horizontal="right" vertical="center" wrapText="1"/>
    </xf>
    <xf numFmtId="164" fontId="4" fillId="2" borderId="3" xfId="1" applyNumberFormat="1" applyFont="1" applyFill="1" applyBorder="1" applyAlignment="1">
      <alignment horizontal="right" vertical="center" wrapText="1"/>
    </xf>
    <xf numFmtId="164" fontId="3" fillId="2" borderId="3" xfId="1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vertical="center" wrapText="1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4" zoomScale="60" zoomScaleNormal="60" zoomScaleSheetLayoutView="68" workbookViewId="0">
      <selection activeCell="F9" sqref="F9"/>
    </sheetView>
  </sheetViews>
  <sheetFormatPr defaultColWidth="9.109375" defaultRowHeight="15.6" x14ac:dyDescent="0.3"/>
  <cols>
    <col min="1" max="1" width="18.33203125" style="1" customWidth="1"/>
    <col min="2" max="2" width="45.21875" style="1" customWidth="1"/>
    <col min="3" max="3" width="14.109375" style="2" customWidth="1"/>
    <col min="4" max="4" width="13.33203125" style="1" customWidth="1"/>
    <col min="5" max="5" width="13.5546875" style="1" customWidth="1"/>
    <col min="6" max="6" width="14.5546875" style="1" customWidth="1"/>
    <col min="7" max="7" width="14.88671875" style="1" customWidth="1"/>
    <col min="8" max="8" width="15.6640625" style="1" customWidth="1"/>
    <col min="9" max="9" width="10.6640625" style="2" customWidth="1"/>
    <col min="10" max="10" width="9.109375" style="1"/>
    <col min="11" max="11" width="11" style="1" customWidth="1"/>
    <col min="12" max="16384" width="9.109375" style="1"/>
  </cols>
  <sheetData>
    <row r="1" spans="1:9" x14ac:dyDescent="0.3">
      <c r="B1" s="15" t="s">
        <v>32</v>
      </c>
      <c r="C1" s="15"/>
      <c r="D1" s="15"/>
      <c r="E1" s="15"/>
      <c r="F1" s="15"/>
      <c r="G1" s="15"/>
      <c r="H1" s="15"/>
      <c r="I1" s="15"/>
    </row>
    <row r="2" spans="1:9" ht="30" customHeight="1" x14ac:dyDescent="0.3">
      <c r="B2" s="16" t="s">
        <v>0</v>
      </c>
      <c r="C2" s="16"/>
      <c r="D2" s="16"/>
      <c r="E2" s="16"/>
      <c r="F2" s="16"/>
      <c r="G2" s="16"/>
      <c r="H2" s="16"/>
      <c r="I2" s="16"/>
    </row>
    <row r="3" spans="1:9" x14ac:dyDescent="0.3">
      <c r="B3" s="3"/>
      <c r="C3" s="4"/>
      <c r="D3" s="3"/>
      <c r="E3" s="3"/>
      <c r="F3" s="3"/>
    </row>
    <row r="4" spans="1:9" x14ac:dyDescent="0.3">
      <c r="B4" s="17" t="s">
        <v>1</v>
      </c>
      <c r="C4" s="17"/>
      <c r="D4" s="17"/>
      <c r="E4" s="17"/>
      <c r="F4" s="17"/>
      <c r="G4" s="17"/>
      <c r="H4" s="17"/>
      <c r="I4" s="17"/>
    </row>
    <row r="5" spans="1:9" ht="15.75" customHeight="1" x14ac:dyDescent="0.3">
      <c r="A5" s="19" t="s">
        <v>5</v>
      </c>
      <c r="B5" s="18" t="s">
        <v>2</v>
      </c>
      <c r="C5" s="21" t="s">
        <v>3</v>
      </c>
      <c r="D5" s="21"/>
      <c r="E5" s="21"/>
      <c r="F5" s="21">
        <v>2026</v>
      </c>
      <c r="G5" s="21"/>
      <c r="H5" s="21"/>
      <c r="I5" s="24" t="s">
        <v>4</v>
      </c>
    </row>
    <row r="6" spans="1:9" ht="62.4" x14ac:dyDescent="0.3">
      <c r="A6" s="20"/>
      <c r="B6" s="18"/>
      <c r="C6" s="22" t="s">
        <v>33</v>
      </c>
      <c r="D6" s="22" t="s">
        <v>34</v>
      </c>
      <c r="E6" s="23" t="s">
        <v>35</v>
      </c>
      <c r="F6" s="22" t="s">
        <v>6</v>
      </c>
      <c r="G6" s="23" t="s">
        <v>36</v>
      </c>
      <c r="H6" s="23" t="s">
        <v>37</v>
      </c>
      <c r="I6" s="25"/>
    </row>
    <row r="7" spans="1:9" ht="31.2" x14ac:dyDescent="0.3">
      <c r="A7" s="7"/>
      <c r="B7" s="8" t="s">
        <v>7</v>
      </c>
      <c r="C7" s="26">
        <f>SUM(C8:C31)</f>
        <v>4391613.43</v>
      </c>
      <c r="D7" s="26">
        <f>SUM(D8:D31)</f>
        <v>5143167.84</v>
      </c>
      <c r="E7" s="26">
        <f>SUM(E8:E31)</f>
        <v>9247606.5099999998</v>
      </c>
      <c r="F7" s="32">
        <f>SUM(F8:F33)</f>
        <v>8041722</v>
      </c>
      <c r="G7" s="32">
        <f>SUM(G8:G31)</f>
        <v>6558507</v>
      </c>
      <c r="H7" s="32">
        <f>SUM(H8:H31)</f>
        <v>5134748.629999999</v>
      </c>
      <c r="I7" s="26">
        <f>H7/G7*100</f>
        <v>78.291425624764884</v>
      </c>
    </row>
    <row r="8" spans="1:9" ht="22.2" customHeight="1" x14ac:dyDescent="0.3">
      <c r="A8" s="7">
        <v>458001015</v>
      </c>
      <c r="B8" s="9" t="s">
        <v>8</v>
      </c>
      <c r="C8" s="28">
        <v>61832.74</v>
      </c>
      <c r="D8" s="28">
        <v>56397.279999999999</v>
      </c>
      <c r="E8" s="29">
        <v>47482.52</v>
      </c>
      <c r="F8" s="30">
        <v>136631</v>
      </c>
      <c r="G8" s="31">
        <v>97493</v>
      </c>
      <c r="H8" s="31">
        <v>81237.570000000007</v>
      </c>
      <c r="I8" s="26">
        <f>H8/G8*100</f>
        <v>83.326567035582045</v>
      </c>
    </row>
    <row r="9" spans="1:9" ht="31.2" x14ac:dyDescent="0.3">
      <c r="A9" s="7">
        <v>458003015</v>
      </c>
      <c r="B9" s="10" t="s">
        <v>9</v>
      </c>
      <c r="C9" s="28">
        <v>27500</v>
      </c>
      <c r="D9" s="28"/>
      <c r="E9" s="29">
        <v>12095.62</v>
      </c>
      <c r="F9" s="30">
        <v>43481</v>
      </c>
      <c r="G9" s="31">
        <v>41418</v>
      </c>
      <c r="H9" s="31">
        <v>31836.86</v>
      </c>
      <c r="I9" s="26">
        <f>H9/G9*100</f>
        <v>76.867207494326138</v>
      </c>
    </row>
    <row r="10" spans="1:9" ht="31.2" x14ac:dyDescent="0.3">
      <c r="A10" s="7">
        <v>458004015</v>
      </c>
      <c r="B10" s="11" t="s">
        <v>10</v>
      </c>
      <c r="C10" s="28"/>
      <c r="D10" s="28"/>
      <c r="E10" s="29"/>
      <c r="F10" s="30">
        <v>186930</v>
      </c>
      <c r="G10" s="31"/>
      <c r="H10" s="31"/>
      <c r="I10" s="26" t="e">
        <f>H10/G10*100</f>
        <v>#DIV/0!</v>
      </c>
    </row>
    <row r="11" spans="1:9" ht="39" customHeight="1" x14ac:dyDescent="0.3">
      <c r="A11" s="7">
        <v>458012015</v>
      </c>
      <c r="B11" s="9" t="s">
        <v>11</v>
      </c>
      <c r="C11" s="28">
        <v>27000</v>
      </c>
      <c r="D11" s="28">
        <v>15499.91</v>
      </c>
      <c r="E11" s="29">
        <v>176318</v>
      </c>
      <c r="F11" s="30">
        <v>39589</v>
      </c>
      <c r="G11" s="31">
        <v>30951</v>
      </c>
      <c r="H11" s="31">
        <v>22315</v>
      </c>
      <c r="I11" s="26">
        <f t="shared" ref="I11:I31" si="0">H11/G11*100</f>
        <v>72.097832057122545</v>
      </c>
    </row>
    <row r="12" spans="1:9" ht="20.399999999999999" customHeight="1" x14ac:dyDescent="0.3">
      <c r="A12" s="7">
        <v>458013015</v>
      </c>
      <c r="B12" s="9" t="s">
        <v>12</v>
      </c>
      <c r="C12" s="28">
        <v>171281.15</v>
      </c>
      <c r="D12" s="28">
        <v>6480</v>
      </c>
      <c r="E12" s="29">
        <v>138033.57</v>
      </c>
      <c r="F12" s="30">
        <v>103373</v>
      </c>
      <c r="G12" s="31">
        <v>96854</v>
      </c>
      <c r="H12" s="31">
        <v>58127</v>
      </c>
      <c r="I12" s="26">
        <f t="shared" si="0"/>
        <v>60.015074235447166</v>
      </c>
    </row>
    <row r="13" spans="1:9" ht="34.200000000000003" customHeight="1" x14ac:dyDescent="0.3">
      <c r="A13" s="7">
        <v>458016000</v>
      </c>
      <c r="B13" s="9" t="s">
        <v>13</v>
      </c>
      <c r="C13" s="28"/>
      <c r="D13" s="28"/>
      <c r="E13" s="29"/>
      <c r="F13" s="30"/>
      <c r="G13" s="31"/>
      <c r="H13" s="31"/>
      <c r="I13" s="26" t="e">
        <f t="shared" si="0"/>
        <v>#DIV/0!</v>
      </c>
    </row>
    <row r="14" spans="1:9" ht="32.4" customHeight="1" x14ac:dyDescent="0.3">
      <c r="A14" s="7">
        <v>458021015</v>
      </c>
      <c r="B14" s="10" t="s">
        <v>14</v>
      </c>
      <c r="C14" s="28"/>
      <c r="D14" s="28"/>
      <c r="E14" s="29"/>
      <c r="F14" s="30"/>
      <c r="G14" s="31"/>
      <c r="H14" s="31"/>
      <c r="I14" s="26" t="e">
        <f>H14/G14*100</f>
        <v>#DIV/0!</v>
      </c>
    </row>
    <row r="15" spans="1:9" ht="22.2" customHeight="1" x14ac:dyDescent="0.3">
      <c r="A15" s="7">
        <v>458022000</v>
      </c>
      <c r="B15" s="12" t="s">
        <v>15</v>
      </c>
      <c r="C15" s="28">
        <v>454356.56</v>
      </c>
      <c r="D15" s="28">
        <v>1265985.1100000001</v>
      </c>
      <c r="E15" s="29">
        <v>1250499.6299999999</v>
      </c>
      <c r="F15" s="30">
        <v>1576207</v>
      </c>
      <c r="G15" s="31">
        <v>1570251</v>
      </c>
      <c r="H15" s="31">
        <v>1124436.79</v>
      </c>
      <c r="I15" s="26">
        <f t="shared" si="0"/>
        <v>71.608729432428319</v>
      </c>
    </row>
    <row r="16" spans="1:9" ht="31.2" x14ac:dyDescent="0.3">
      <c r="A16" s="7">
        <v>458023015</v>
      </c>
      <c r="B16" s="9" t="s">
        <v>16</v>
      </c>
      <c r="C16" s="28">
        <v>10703.99</v>
      </c>
      <c r="D16" s="28">
        <v>39858</v>
      </c>
      <c r="E16" s="29">
        <v>42621.8</v>
      </c>
      <c r="F16" s="30">
        <v>52399</v>
      </c>
      <c r="G16" s="31">
        <v>25409</v>
      </c>
      <c r="H16" s="31">
        <v>25407.39</v>
      </c>
      <c r="I16" s="26">
        <f t="shared" si="0"/>
        <v>99.993663662481794</v>
      </c>
    </row>
    <row r="17" spans="1:9" ht="19.8" customHeight="1" x14ac:dyDescent="0.3">
      <c r="A17" s="7">
        <v>458026015</v>
      </c>
      <c r="B17" s="9" t="s">
        <v>17</v>
      </c>
      <c r="C17" s="28">
        <v>48000</v>
      </c>
      <c r="D17" s="28">
        <v>39500</v>
      </c>
      <c r="E17" s="29">
        <v>42000</v>
      </c>
      <c r="F17" s="30">
        <v>40000</v>
      </c>
      <c r="G17" s="31">
        <v>40000</v>
      </c>
      <c r="H17" s="31">
        <v>40000</v>
      </c>
      <c r="I17" s="26">
        <f t="shared" si="0"/>
        <v>100</v>
      </c>
    </row>
    <row r="18" spans="1:9" x14ac:dyDescent="0.3">
      <c r="A18" s="7">
        <v>458028015</v>
      </c>
      <c r="B18" s="9" t="s">
        <v>18</v>
      </c>
      <c r="C18" s="28">
        <v>5400</v>
      </c>
      <c r="D18" s="28">
        <v>39247.29</v>
      </c>
      <c r="E18" s="29"/>
      <c r="F18" s="30">
        <v>143802</v>
      </c>
      <c r="G18" s="31">
        <v>136494</v>
      </c>
      <c r="H18" s="31">
        <v>136493.66</v>
      </c>
      <c r="I18" s="26">
        <f t="shared" si="0"/>
        <v>99.999750904801672</v>
      </c>
    </row>
    <row r="19" spans="1:9" ht="35.4" customHeight="1" x14ac:dyDescent="0.3">
      <c r="A19" s="7">
        <v>458031015</v>
      </c>
      <c r="B19" s="9" t="s">
        <v>19</v>
      </c>
      <c r="C19" s="28"/>
      <c r="D19" s="28"/>
      <c r="E19" s="29"/>
      <c r="F19" s="30"/>
      <c r="G19" s="31"/>
      <c r="H19" s="31"/>
      <c r="I19" s="26" t="e">
        <f t="shared" si="0"/>
        <v>#DIV/0!</v>
      </c>
    </row>
    <row r="20" spans="1:9" ht="45.6" customHeight="1" x14ac:dyDescent="0.3">
      <c r="A20" s="7">
        <v>458033015</v>
      </c>
      <c r="B20" s="9" t="s">
        <v>20</v>
      </c>
      <c r="C20" s="28"/>
      <c r="D20" s="28"/>
      <c r="E20" s="29"/>
      <c r="F20" s="30"/>
      <c r="G20" s="31"/>
      <c r="H20" s="31"/>
      <c r="I20" s="26" t="e">
        <f>H20/G20*100</f>
        <v>#DIV/0!</v>
      </c>
    </row>
    <row r="21" spans="1:9" ht="20.399999999999999" customHeight="1" x14ac:dyDescent="0.3">
      <c r="A21" s="7">
        <v>458036000</v>
      </c>
      <c r="B21" s="12" t="s">
        <v>21</v>
      </c>
      <c r="C21" s="28">
        <v>197720.47</v>
      </c>
      <c r="D21" s="28">
        <v>16206</v>
      </c>
      <c r="E21" s="29"/>
      <c r="F21" s="30"/>
      <c r="G21" s="31"/>
      <c r="H21" s="31"/>
      <c r="I21" s="26" t="e">
        <f t="shared" si="0"/>
        <v>#DIV/0!</v>
      </c>
    </row>
    <row r="22" spans="1:9" ht="63" customHeight="1" x14ac:dyDescent="0.3">
      <c r="A22" s="7">
        <v>458037000</v>
      </c>
      <c r="B22" s="9" t="s">
        <v>22</v>
      </c>
      <c r="C22" s="28"/>
      <c r="D22" s="28">
        <v>9000</v>
      </c>
      <c r="E22" s="29">
        <v>53986.27</v>
      </c>
      <c r="F22" s="30">
        <v>80000</v>
      </c>
      <c r="G22" s="31">
        <v>62404</v>
      </c>
      <c r="H22" s="31">
        <v>56214.53</v>
      </c>
      <c r="I22" s="26">
        <f>H22/G22*100</f>
        <v>90.081613358118062</v>
      </c>
    </row>
    <row r="23" spans="1:9" ht="31.2" x14ac:dyDescent="0.3">
      <c r="A23" s="7">
        <v>458045015</v>
      </c>
      <c r="B23" s="9" t="s">
        <v>23</v>
      </c>
      <c r="C23" s="28">
        <v>359326.74</v>
      </c>
      <c r="D23" s="28">
        <v>385734.32</v>
      </c>
      <c r="E23" s="29">
        <v>433178.99</v>
      </c>
      <c r="F23" s="30">
        <v>192665</v>
      </c>
      <c r="G23" s="31">
        <v>192664</v>
      </c>
      <c r="H23" s="31">
        <v>189559.53</v>
      </c>
      <c r="I23" s="26">
        <f t="shared" si="0"/>
        <v>98.388661088734793</v>
      </c>
    </row>
    <row r="24" spans="1:9" ht="21" customHeight="1" x14ac:dyDescent="0.3">
      <c r="A24" s="7">
        <v>458051000</v>
      </c>
      <c r="B24" s="9" t="s">
        <v>24</v>
      </c>
      <c r="C24" s="28">
        <v>826820</v>
      </c>
      <c r="D24" s="28">
        <v>1125662.18</v>
      </c>
      <c r="E24" s="29">
        <v>2935496.61</v>
      </c>
      <c r="F24" s="30">
        <v>2758221</v>
      </c>
      <c r="G24" s="31">
        <v>2237325</v>
      </c>
      <c r="H24" s="31">
        <v>1429712.2</v>
      </c>
      <c r="I24" s="26">
        <f t="shared" si="0"/>
        <v>63.902749935749156</v>
      </c>
    </row>
    <row r="25" spans="1:9" ht="31.2" x14ac:dyDescent="0.3">
      <c r="A25" s="7">
        <v>458058000</v>
      </c>
      <c r="B25" s="9" t="s">
        <v>25</v>
      </c>
      <c r="C25" s="28">
        <v>401456</v>
      </c>
      <c r="D25" s="28">
        <v>14202.08</v>
      </c>
      <c r="E25" s="29">
        <v>869202.48</v>
      </c>
      <c r="F25" s="30">
        <v>1751</v>
      </c>
      <c r="G25" s="31">
        <v>1751</v>
      </c>
      <c r="H25" s="31">
        <v>1750.36</v>
      </c>
      <c r="I25" s="26">
        <f t="shared" si="0"/>
        <v>99.963449457452882</v>
      </c>
    </row>
    <row r="26" spans="1:9" ht="31.8" customHeight="1" x14ac:dyDescent="0.3">
      <c r="A26" s="7">
        <v>458059000</v>
      </c>
      <c r="B26" s="9" t="s">
        <v>26</v>
      </c>
      <c r="C26" s="28"/>
      <c r="D26" s="28"/>
      <c r="E26" s="29"/>
      <c r="F26" s="30">
        <v>37255</v>
      </c>
      <c r="G26" s="31">
        <v>7573</v>
      </c>
      <c r="H26" s="31">
        <v>7572.46</v>
      </c>
      <c r="I26" s="26">
        <f>H26/G26*100</f>
        <v>99.992869404463221</v>
      </c>
    </row>
    <row r="27" spans="1:9" ht="33" customHeight="1" x14ac:dyDescent="0.3">
      <c r="A27" s="7">
        <v>458062000</v>
      </c>
      <c r="B27" s="9" t="s">
        <v>27</v>
      </c>
      <c r="C27" s="28">
        <v>109162.78</v>
      </c>
      <c r="D27" s="28">
        <v>240025.67</v>
      </c>
      <c r="E27" s="29">
        <v>410859.93</v>
      </c>
      <c r="F27" s="30"/>
      <c r="G27" s="31"/>
      <c r="H27" s="31"/>
      <c r="I27" s="26" t="e">
        <f t="shared" si="0"/>
        <v>#DIV/0!</v>
      </c>
    </row>
    <row r="28" spans="1:9" ht="51.6" customHeight="1" x14ac:dyDescent="0.3">
      <c r="A28" s="7">
        <v>458064000</v>
      </c>
      <c r="B28" s="9" t="s">
        <v>28</v>
      </c>
      <c r="C28" s="28"/>
      <c r="D28" s="28">
        <v>5436</v>
      </c>
      <c r="E28" s="29">
        <v>180627.81</v>
      </c>
      <c r="F28" s="30"/>
      <c r="G28" s="31"/>
      <c r="H28" s="31"/>
      <c r="I28" s="26" t="e">
        <f t="shared" si="0"/>
        <v>#DIV/0!</v>
      </c>
    </row>
    <row r="29" spans="1:9" ht="24" customHeight="1" x14ac:dyDescent="0.3">
      <c r="A29" s="7">
        <v>458081000</v>
      </c>
      <c r="B29" s="9" t="s">
        <v>29</v>
      </c>
      <c r="C29" s="28">
        <v>167800</v>
      </c>
      <c r="D29" s="28"/>
      <c r="E29" s="29">
        <v>144268</v>
      </c>
      <c r="F29" s="30">
        <v>158617</v>
      </c>
      <c r="G29" s="31">
        <v>158617</v>
      </c>
      <c r="H29" s="31">
        <v>158616.28</v>
      </c>
      <c r="I29" s="26">
        <f t="shared" si="0"/>
        <v>99.999546076397863</v>
      </c>
    </row>
    <row r="30" spans="1:9" ht="33" customHeight="1" x14ac:dyDescent="0.3">
      <c r="A30" s="7">
        <v>458085000</v>
      </c>
      <c r="B30" s="9" t="s">
        <v>30</v>
      </c>
      <c r="C30" s="28"/>
      <c r="D30" s="28"/>
      <c r="E30" s="29">
        <v>381030.28</v>
      </c>
      <c r="F30" s="30">
        <v>76986</v>
      </c>
      <c r="G30" s="31">
        <v>6801</v>
      </c>
      <c r="H30" s="31">
        <v>6801</v>
      </c>
      <c r="I30" s="26">
        <f t="shared" si="0"/>
        <v>100</v>
      </c>
    </row>
    <row r="31" spans="1:9" ht="33.6" customHeight="1" x14ac:dyDescent="0.3">
      <c r="A31" s="7">
        <v>4580113015</v>
      </c>
      <c r="B31" s="9" t="s">
        <v>31</v>
      </c>
      <c r="C31" s="28">
        <v>1523253</v>
      </c>
      <c r="D31" s="28">
        <v>1883934</v>
      </c>
      <c r="E31" s="28">
        <v>2129905</v>
      </c>
      <c r="F31" s="30">
        <v>2413815</v>
      </c>
      <c r="G31" s="30">
        <v>1852502</v>
      </c>
      <c r="H31" s="30">
        <v>1764668</v>
      </c>
      <c r="I31" s="27">
        <f t="shared" si="0"/>
        <v>95.258628600670875</v>
      </c>
    </row>
    <row r="32" spans="1:9" x14ac:dyDescent="0.3">
      <c r="A32" s="14"/>
      <c r="B32" s="14"/>
      <c r="C32" s="14"/>
      <c r="D32" s="14"/>
      <c r="E32" s="14"/>
      <c r="F32" s="13"/>
      <c r="G32" s="14"/>
      <c r="H32" s="14"/>
      <c r="I32" s="14"/>
    </row>
    <row r="33" spans="2:6" x14ac:dyDescent="0.3">
      <c r="B33" s="3"/>
      <c r="C33" s="4"/>
      <c r="D33" s="3"/>
      <c r="E33" s="3"/>
      <c r="F33" s="3"/>
    </row>
    <row r="34" spans="2:6" x14ac:dyDescent="0.3">
      <c r="B34" s="5"/>
      <c r="C34" s="6"/>
      <c r="D34" s="5"/>
      <c r="E34" s="5"/>
      <c r="F34" s="5"/>
    </row>
    <row r="36" spans="2:6" ht="11.4" customHeight="1" x14ac:dyDescent="0.3"/>
  </sheetData>
  <mergeCells count="8">
    <mergeCell ref="A5:A6"/>
    <mergeCell ref="B1:I1"/>
    <mergeCell ref="B2:I2"/>
    <mergeCell ref="B4:I4"/>
    <mergeCell ref="C5:E5"/>
    <mergeCell ref="F5:H5"/>
    <mergeCell ref="B5:B6"/>
    <mergeCell ref="I5:I6"/>
  </mergeCells>
  <pageMargins left="0" right="0" top="0" bottom="0" header="0.31496062992126" footer="0.31496062992126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dcterms:modified xsi:type="dcterms:W3CDTF">2026-11-03T05:54:54Z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84D25E399C6A438187CE7F11D44360F0_12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